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400" windowHeight="8640" tabRatio="500"/>
  </bookViews>
  <sheets>
    <sheet name="Indicatore  trim 2016" sheetId="26" r:id="rId1"/>
  </sheets>
  <definedNames>
    <definedName name="_xlnm._FilterDatabase" localSheetId="0" hidden="1">'Indicatore  trim 2016'!$B$1:$B$307</definedName>
  </definedNames>
  <calcPr calcId="124519"/>
</workbook>
</file>

<file path=xl/calcChain.xml><?xml version="1.0" encoding="utf-8"?>
<calcChain xmlns="http://schemas.openxmlformats.org/spreadsheetml/2006/main">
  <c r="F8" i="26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60"/>
  <c r="G60" s="1"/>
  <c r="F61"/>
  <c r="G61" s="1"/>
  <c r="F62"/>
  <c r="G62" s="1"/>
  <c r="F63"/>
  <c r="G63" s="1"/>
  <c r="F64"/>
  <c r="G64" s="1"/>
  <c r="F65"/>
  <c r="G65" s="1"/>
  <c r="F66"/>
  <c r="G66" s="1"/>
  <c r="F67"/>
  <c r="G67" s="1"/>
  <c r="F68"/>
  <c r="G68" s="1"/>
  <c r="F69"/>
  <c r="G69" s="1"/>
  <c r="F70"/>
  <c r="G70" s="1"/>
  <c r="F71"/>
  <c r="G71" s="1"/>
  <c r="F72"/>
  <c r="G72" s="1"/>
  <c r="F73"/>
  <c r="G73" s="1"/>
  <c r="F74"/>
  <c r="G74" s="1"/>
  <c r="F75"/>
  <c r="G75" s="1"/>
  <c r="F76"/>
  <c r="G76" s="1"/>
  <c r="F77"/>
  <c r="G77" s="1"/>
  <c r="F78"/>
  <c r="G78" s="1"/>
  <c r="F79"/>
  <c r="G79" s="1"/>
  <c r="F80"/>
  <c r="G80" s="1"/>
  <c r="F81"/>
  <c r="G81" s="1"/>
  <c r="F82"/>
  <c r="G82" s="1"/>
  <c r="F83"/>
  <c r="G83" s="1"/>
  <c r="F84"/>
  <c r="G84" s="1"/>
  <c r="F85"/>
  <c r="G85" s="1"/>
  <c r="F86"/>
  <c r="G86" s="1"/>
  <c r="F87"/>
  <c r="G87" s="1"/>
  <c r="F88"/>
  <c r="G88" s="1"/>
  <c r="F89"/>
  <c r="G89" s="1"/>
  <c r="F90"/>
  <c r="G90" s="1"/>
  <c r="F91"/>
  <c r="G91" s="1"/>
  <c r="F92"/>
  <c r="G92" s="1"/>
  <c r="F93"/>
  <c r="G93" s="1"/>
  <c r="F94"/>
  <c r="G94" s="1"/>
  <c r="F95"/>
  <c r="G95" s="1"/>
  <c r="F96"/>
  <c r="G96" s="1"/>
  <c r="F97"/>
  <c r="G97" s="1"/>
  <c r="F98"/>
  <c r="G98" s="1"/>
  <c r="F99"/>
  <c r="G99" s="1"/>
  <c r="F100"/>
  <c r="G100" s="1"/>
  <c r="F101"/>
  <c r="G101" s="1"/>
  <c r="F102"/>
  <c r="G102" s="1"/>
  <c r="F103"/>
  <c r="G103" s="1"/>
  <c r="F104"/>
  <c r="G104" s="1"/>
  <c r="F105"/>
  <c r="G105" s="1"/>
  <c r="F106"/>
  <c r="G106" s="1"/>
  <c r="F107"/>
  <c r="G107" s="1"/>
  <c r="F108"/>
  <c r="G108" s="1"/>
  <c r="F109"/>
  <c r="G109" s="1"/>
  <c r="F110"/>
  <c r="G110" s="1"/>
  <c r="F111"/>
  <c r="G111" s="1"/>
  <c r="F112"/>
  <c r="G112" s="1"/>
  <c r="F113"/>
  <c r="G113" s="1"/>
  <c r="F114"/>
  <c r="G114" s="1"/>
  <c r="F115"/>
  <c r="G115" s="1"/>
  <c r="F116"/>
  <c r="G116" s="1"/>
  <c r="F117"/>
  <c r="G117" s="1"/>
  <c r="F118"/>
  <c r="G118" s="1"/>
  <c r="F119"/>
  <c r="G119" s="1"/>
  <c r="F120"/>
  <c r="G120" s="1"/>
  <c r="F121"/>
  <c r="G121" s="1"/>
  <c r="F122"/>
  <c r="G122" s="1"/>
  <c r="F123"/>
  <c r="G123" s="1"/>
  <c r="F124"/>
  <c r="G124" s="1"/>
  <c r="F125"/>
  <c r="G125" s="1"/>
  <c r="F126"/>
  <c r="G126" s="1"/>
  <c r="F127"/>
  <c r="G127" s="1"/>
  <c r="F128"/>
  <c r="G128" s="1"/>
  <c r="F129"/>
  <c r="G129" s="1"/>
  <c r="F130"/>
  <c r="G130" s="1"/>
  <c r="F131"/>
  <c r="G131" s="1"/>
  <c r="F132"/>
  <c r="G132" s="1"/>
  <c r="F133"/>
  <c r="G133" s="1"/>
  <c r="F134"/>
  <c r="G134" s="1"/>
  <c r="F135"/>
  <c r="G135" s="1"/>
  <c r="F136"/>
  <c r="G136" s="1"/>
  <c r="F137"/>
  <c r="G137" s="1"/>
  <c r="F138"/>
  <c r="G138" s="1"/>
  <c r="F139"/>
  <c r="G139" s="1"/>
  <c r="F140"/>
  <c r="G140" s="1"/>
  <c r="F141"/>
  <c r="G141" s="1"/>
  <c r="F142"/>
  <c r="G142" s="1"/>
  <c r="F143"/>
  <c r="G143" s="1"/>
  <c r="F144"/>
  <c r="G144" s="1"/>
  <c r="F145"/>
  <c r="G145" s="1"/>
  <c r="F146"/>
  <c r="G146" s="1"/>
  <c r="F147"/>
  <c r="G147" s="1"/>
  <c r="F148"/>
  <c r="G148" s="1"/>
  <c r="F149"/>
  <c r="G149" s="1"/>
  <c r="F150"/>
  <c r="G150" s="1"/>
  <c r="F151"/>
  <c r="G151" s="1"/>
  <c r="F152"/>
  <c r="G152" s="1"/>
  <c r="F153"/>
  <c r="G153" s="1"/>
  <c r="F154"/>
  <c r="G154" s="1"/>
  <c r="F155"/>
  <c r="G155" s="1"/>
  <c r="F156"/>
  <c r="G156" s="1"/>
  <c r="F157"/>
  <c r="G157" s="1"/>
  <c r="F158"/>
  <c r="G158" s="1"/>
  <c r="F159"/>
  <c r="G159" s="1"/>
  <c r="F160"/>
  <c r="G160" s="1"/>
  <c r="F161"/>
  <c r="G161" s="1"/>
  <c r="F162"/>
  <c r="G162" s="1"/>
  <c r="F163"/>
  <c r="G163" s="1"/>
  <c r="F164"/>
  <c r="G164" s="1"/>
  <c r="F165"/>
  <c r="G165" s="1"/>
  <c r="F166"/>
  <c r="G166" s="1"/>
  <c r="F167"/>
  <c r="G167" s="1"/>
  <c r="F168"/>
  <c r="G168" s="1"/>
  <c r="F169"/>
  <c r="G169" s="1"/>
  <c r="F170"/>
  <c r="G170" s="1"/>
  <c r="F171"/>
  <c r="G171" s="1"/>
  <c r="F172"/>
  <c r="G172" s="1"/>
  <c r="F173"/>
  <c r="G173" s="1"/>
  <c r="F174"/>
  <c r="G174" s="1"/>
  <c r="F175"/>
  <c r="G175" s="1"/>
  <c r="F176"/>
  <c r="G176" s="1"/>
  <c r="F177"/>
  <c r="G177" s="1"/>
  <c r="F178"/>
  <c r="G178" s="1"/>
  <c r="F179"/>
  <c r="G179" s="1"/>
  <c r="F180"/>
  <c r="G180" s="1"/>
  <c r="F181"/>
  <c r="G181" s="1"/>
  <c r="F182"/>
  <c r="G182" s="1"/>
  <c r="F183"/>
  <c r="G183" s="1"/>
  <c r="F184"/>
  <c r="G184" s="1"/>
  <c r="F185"/>
  <c r="G185" s="1"/>
  <c r="F186"/>
  <c r="G186" s="1"/>
  <c r="F187"/>
  <c r="G187" s="1"/>
  <c r="F188"/>
  <c r="G188" s="1"/>
  <c r="F189"/>
  <c r="G189" s="1"/>
  <c r="F190"/>
  <c r="G190" s="1"/>
  <c r="F191"/>
  <c r="G191" s="1"/>
  <c r="F192"/>
  <c r="G192" s="1"/>
  <c r="F193"/>
  <c r="G193" s="1"/>
  <c r="F194"/>
  <c r="G194" s="1"/>
  <c r="F195"/>
  <c r="G195" s="1"/>
  <c r="F196"/>
  <c r="G196" s="1"/>
  <c r="F197"/>
  <c r="G197" s="1"/>
  <c r="F198"/>
  <c r="G198" s="1"/>
  <c r="F199"/>
  <c r="G199" s="1"/>
  <c r="F200"/>
  <c r="G200" s="1"/>
  <c r="F201"/>
  <c r="G201" s="1"/>
  <c r="F202"/>
  <c r="G202" s="1"/>
  <c r="F203"/>
  <c r="G203" s="1"/>
  <c r="F204"/>
  <c r="G204" s="1"/>
  <c r="F205"/>
  <c r="G205" s="1"/>
  <c r="F206"/>
  <c r="G206" s="1"/>
  <c r="F207"/>
  <c r="G207" s="1"/>
  <c r="F208"/>
  <c r="G208" s="1"/>
  <c r="F209"/>
  <c r="G209" s="1"/>
  <c r="F210"/>
  <c r="G210" s="1"/>
  <c r="F211"/>
  <c r="G211" s="1"/>
  <c r="F212"/>
  <c r="G212" s="1"/>
  <c r="F213"/>
  <c r="G213" s="1"/>
  <c r="F214"/>
  <c r="G214" s="1"/>
  <c r="F215"/>
  <c r="G215" s="1"/>
  <c r="F216"/>
  <c r="G216" s="1"/>
  <c r="F217"/>
  <c r="G217" s="1"/>
  <c r="F218"/>
  <c r="G218" s="1"/>
  <c r="F219"/>
  <c r="G219" s="1"/>
  <c r="F220"/>
  <c r="G220" s="1"/>
  <c r="F221"/>
  <c r="G221" s="1"/>
  <c r="F222"/>
  <c r="G222" s="1"/>
  <c r="F223"/>
  <c r="G223" s="1"/>
  <c r="F224"/>
  <c r="G224" s="1"/>
  <c r="F225"/>
  <c r="G225" s="1"/>
  <c r="F226"/>
  <c r="G226" s="1"/>
  <c r="F227"/>
  <c r="G227" s="1"/>
  <c r="F228"/>
  <c r="G228" s="1"/>
  <c r="F229"/>
  <c r="G229" s="1"/>
  <c r="F230"/>
  <c r="G230" s="1"/>
  <c r="F231"/>
  <c r="G231" s="1"/>
  <c r="F232"/>
  <c r="G232" s="1"/>
  <c r="F233"/>
  <c r="G233" s="1"/>
  <c r="F234"/>
  <c r="G234" s="1"/>
  <c r="F235"/>
  <c r="G235" s="1"/>
  <c r="F236"/>
  <c r="G236" s="1"/>
  <c r="F237"/>
  <c r="G237" s="1"/>
  <c r="F238"/>
  <c r="G238" s="1"/>
  <c r="F239"/>
  <c r="G239" s="1"/>
  <c r="F240"/>
  <c r="G240" s="1"/>
  <c r="F241"/>
  <c r="G241" s="1"/>
  <c r="F242"/>
  <c r="G242" s="1"/>
  <c r="F243"/>
  <c r="G243" s="1"/>
  <c r="F244"/>
  <c r="G244" s="1"/>
  <c r="F245"/>
  <c r="G245" s="1"/>
  <c r="F246"/>
  <c r="G246" s="1"/>
  <c r="F247"/>
  <c r="G247" s="1"/>
  <c r="F248"/>
  <c r="G248" s="1"/>
  <c r="F249"/>
  <c r="G249" s="1"/>
  <c r="F250"/>
  <c r="G250" s="1"/>
  <c r="F251"/>
  <c r="G251" s="1"/>
  <c r="F252"/>
  <c r="G252" s="1"/>
  <c r="F253"/>
  <c r="G253" s="1"/>
  <c r="F254"/>
  <c r="G254" s="1"/>
  <c r="F255"/>
  <c r="G255" s="1"/>
  <c r="F256"/>
  <c r="G256" s="1"/>
  <c r="F257"/>
  <c r="G257" s="1"/>
  <c r="F258"/>
  <c r="G258" s="1"/>
  <c r="F259"/>
  <c r="G259" s="1"/>
  <c r="F260"/>
  <c r="G260" s="1"/>
  <c r="F261"/>
  <c r="G261" s="1"/>
  <c r="F262"/>
  <c r="G262" s="1"/>
  <c r="F263"/>
  <c r="G263" s="1"/>
  <c r="F264"/>
  <c r="G264" s="1"/>
  <c r="F265"/>
  <c r="G265" s="1"/>
  <c r="F266"/>
  <c r="G266" s="1"/>
  <c r="F267"/>
  <c r="G267" s="1"/>
  <c r="F268"/>
  <c r="G268" s="1"/>
  <c r="F269"/>
  <c r="G269" s="1"/>
  <c r="F270"/>
  <c r="G270" s="1"/>
  <c r="F271"/>
  <c r="G271" s="1"/>
  <c r="F272"/>
  <c r="G272" s="1"/>
  <c r="F273"/>
  <c r="G273" s="1"/>
  <c r="F274"/>
  <c r="G274" s="1"/>
  <c r="F275"/>
  <c r="G275" s="1"/>
  <c r="F276"/>
  <c r="G276" s="1"/>
  <c r="F277"/>
  <c r="G277" s="1"/>
  <c r="F278"/>
  <c r="G278" s="1"/>
  <c r="F279"/>
  <c r="G279" s="1"/>
  <c r="F280"/>
  <c r="G280" s="1"/>
  <c r="F281"/>
  <c r="G281" s="1"/>
  <c r="F282"/>
  <c r="G282" s="1"/>
  <c r="F283"/>
  <c r="G283" s="1"/>
  <c r="F284"/>
  <c r="G284" s="1"/>
  <c r="F285"/>
  <c r="G285" s="1"/>
  <c r="F286"/>
  <c r="G286" s="1"/>
  <c r="F287"/>
  <c r="G287" s="1"/>
  <c r="F288"/>
  <c r="G288" s="1"/>
  <c r="F289"/>
  <c r="G289" s="1"/>
  <c r="F290"/>
  <c r="G290" s="1"/>
  <c r="F291"/>
  <c r="G291" s="1"/>
  <c r="F292"/>
  <c r="G292" s="1"/>
  <c r="F293"/>
  <c r="G293" s="1"/>
  <c r="F294"/>
  <c r="G294" s="1"/>
  <c r="F295"/>
  <c r="G295" s="1"/>
  <c r="F296"/>
  <c r="G296" s="1"/>
  <c r="F297"/>
  <c r="G297" s="1"/>
  <c r="F298"/>
  <c r="G298" s="1"/>
  <c r="F299"/>
  <c r="G299" s="1"/>
  <c r="F300"/>
  <c r="G300" s="1"/>
  <c r="F301"/>
  <c r="G301" s="1"/>
  <c r="F302"/>
  <c r="G302" s="1"/>
  <c r="F303"/>
  <c r="G303" s="1"/>
  <c r="F304"/>
  <c r="G304" s="1"/>
  <c r="F305"/>
  <c r="G305" s="1"/>
  <c r="F306"/>
  <c r="G306" s="1"/>
  <c r="F7"/>
  <c r="G7" s="1"/>
  <c r="C309"/>
  <c r="F307"/>
  <c r="G307" s="1"/>
  <c r="G309" l="1"/>
  <c r="G312" s="1"/>
</calcChain>
</file>

<file path=xl/sharedStrings.xml><?xml version="1.0" encoding="utf-8"?>
<sst xmlns="http://schemas.openxmlformats.org/spreadsheetml/2006/main" count="311" uniqueCount="119">
  <si>
    <t>SOCRAM MECCANICA SRL</t>
  </si>
  <si>
    <t>EDILCERAMICHE Srl</t>
  </si>
  <si>
    <t>SELF GARDEN S.R.L.</t>
  </si>
  <si>
    <t>RICREA S.R.L.</t>
  </si>
  <si>
    <t>PALMIERI ALESSIA</t>
  </si>
  <si>
    <t>QUI! GROUP SpA</t>
  </si>
  <si>
    <t>SEBACH Srl</t>
  </si>
  <si>
    <t>RI.CA. DISTRIBUZIONE SRL</t>
  </si>
  <si>
    <t>DATA PAGAMENTO</t>
  </si>
  <si>
    <t>COPPOLA ANTONIA</t>
  </si>
  <si>
    <t>REPSOL ITALIA SpA</t>
  </si>
  <si>
    <t>A.D. Srl</t>
  </si>
  <si>
    <t>WTRADING Srl</t>
  </si>
  <si>
    <t>PLASTITALIA Srl</t>
  </si>
  <si>
    <t>GE CAPITAL SERVICES Srl</t>
  </si>
  <si>
    <t>SECLAN Srl</t>
  </si>
  <si>
    <t>RAVO SRL</t>
  </si>
  <si>
    <t>OFFICE DEPOT ITALIA Srl</t>
  </si>
  <si>
    <t>GESAL Srl</t>
  </si>
  <si>
    <t>ELIOCOOP Soc. Coop.</t>
  </si>
  <si>
    <t>HERA COMM Srl</t>
  </si>
  <si>
    <t>TELECOM ITALIA SPA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</si>
  <si>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</si>
  <si>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</si>
  <si>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</si>
  <si>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</si>
  <si>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</si>
  <si>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</si>
  <si>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</si>
  <si>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ECOL FLERO Srl</t>
  </si>
  <si>
    <t>KUWAIT PETROLEUM ITALIA SpA</t>
  </si>
  <si>
    <t>FORESTAL GARDEN</t>
  </si>
  <si>
    <t>TERCAM Srl</t>
  </si>
  <si>
    <t>TELECOM ITALIA SPA - TIM</t>
  </si>
  <si>
    <t>VOLSCA AMBIENTE SPA IN LIQU.</t>
  </si>
  <si>
    <t>ROMANA DIESEL SpA</t>
  </si>
  <si>
    <t>BONDATTI GIANLUCA AUTOVEICOLI SRL</t>
  </si>
  <si>
    <t>ING. O. FIORENTINI S.P.A.</t>
  </si>
  <si>
    <t>fornitore</t>
  </si>
  <si>
    <t>ENEL SERVIZIO ELETTRICO SPA</t>
  </si>
  <si>
    <t>CHIARUCCI RENZO SRL</t>
  </si>
  <si>
    <t>GENERAL GOMME VELLETRI SAS</t>
  </si>
  <si>
    <t>LEXMEDIA SRL</t>
  </si>
  <si>
    <t>BCC LEASE SpA</t>
  </si>
  <si>
    <t>ARVAL SERVICE LEASE ITALIA SPA</t>
  </si>
  <si>
    <t>MARGUTTA COSTRUZIONI Srl</t>
  </si>
  <si>
    <t>ACHAB GROUP Srl</t>
  </si>
  <si>
    <t>TC CONSULTING ITALY Srl</t>
  </si>
  <si>
    <t>EUROSERVICES SRL</t>
  </si>
  <si>
    <t>G &amp; G SRL</t>
  </si>
  <si>
    <t>OMB S.R.L.</t>
  </si>
  <si>
    <t>READYTEC SPA</t>
  </si>
  <si>
    <t>RECUPERI CARNEVALE S.R.L.</t>
  </si>
  <si>
    <t>CIOCI LUIGI di Cioci Anna &amp; C.</t>
  </si>
  <si>
    <t>ELLE ESSE CONFEZIONI Srl</t>
  </si>
  <si>
    <t>SERANGELI DIESEL Snc</t>
  </si>
  <si>
    <t>F.LLI MAZZOCCHIA SpA</t>
  </si>
  <si>
    <t>PRONSITE di Costantini F.</t>
  </si>
  <si>
    <t>O.L.S. Srl - Obiettivo Lavoro in Sicurezza</t>
  </si>
  <si>
    <t>ABBAFATI Srl</t>
  </si>
  <si>
    <t>ROYAL CRISTAL SERVICE Srl</t>
  </si>
  <si>
    <t>STARPLAST Srl</t>
  </si>
  <si>
    <t>TEMPOR SpA</t>
  </si>
  <si>
    <t>DIERRE DIMENSIONE RICAMBI SpA</t>
  </si>
  <si>
    <t>GENERAL PLASTIC Srl</t>
  </si>
  <si>
    <t xml:space="preserve">Indicatore trimestrale di tempestività dei pagamenti </t>
  </si>
  <si>
    <t>2° trim 2016</t>
  </si>
  <si>
    <t>ACEA</t>
  </si>
  <si>
    <t>ANTHEA S.R.L.</t>
  </si>
  <si>
    <t>ARCIONDULATO SRL</t>
  </si>
  <si>
    <t>DEXMA S.R.L.</t>
  </si>
  <si>
    <t>GUIDALDI PIERO</t>
  </si>
  <si>
    <t>INFOCERT SPA</t>
  </si>
  <si>
    <t>TOP CAR SRL</t>
  </si>
  <si>
    <t>INDUSTRIALFER Srl</t>
  </si>
  <si>
    <t>DI PRISCO VALENTINO</t>
  </si>
  <si>
    <t>BRICOFER VELLETRI - BIG Srl</t>
  </si>
  <si>
    <t>IPI Srl</t>
  </si>
  <si>
    <t>LARIANO PARATI Snc</t>
  </si>
  <si>
    <t>TECNOSCALE di Rizza &amp; C. Snc</t>
  </si>
  <si>
    <t>POLIMAR Srl</t>
  </si>
  <si>
    <t>OFFICINA MECCANICA MOLINARI S.</t>
  </si>
  <si>
    <t>MININI IMBALLAGGI Srl</t>
  </si>
  <si>
    <t>MOSCHINI MAURIZIO</t>
  </si>
  <si>
    <t>IL SOLE 24 ORE S.P.A.</t>
  </si>
  <si>
    <t>MASCETTI   ARTURO</t>
  </si>
  <si>
    <t>PETRUCCI   LUCA</t>
  </si>
  <si>
    <t>AC PROJECTS SRL</t>
  </si>
  <si>
    <t>MANGOSI ROBERTO</t>
  </si>
  <si>
    <t>FERRAMENTA BIANCHINI ALBERTO</t>
  </si>
  <si>
    <t>BTE SpA</t>
  </si>
  <si>
    <t>REFECTA Srl</t>
  </si>
  <si>
    <t>GEN-ART Srl</t>
  </si>
  <si>
    <t>FAUSTO GASPERINI</t>
  </si>
  <si>
    <t>ARTI GRAFICHE Sas</t>
  </si>
  <si>
    <t>SYSTEM HYGIENE Srl</t>
  </si>
  <si>
    <t>CORVI CESARE &amp; FIGLI Snc</t>
  </si>
  <si>
    <t>GNLD INTERNATIONAL Srl</t>
  </si>
  <si>
    <t>F.A.T.I. Srl</t>
  </si>
  <si>
    <t>ANTINFORTUNISTICA GIST Snc</t>
  </si>
  <si>
    <t>STUDIO LEGALE ANTONETTI - MANCINI &amp; ASSOCIATI</t>
  </si>
  <si>
    <t xml:space="preserve"> TEMPOR SpA</t>
  </si>
  <si>
    <t>EDITRICE SERA Snc</t>
  </si>
  <si>
    <t>IPSOA FRANCIS LEFEBVRE Srl</t>
  </si>
  <si>
    <t>PARTYCART Srl</t>
  </si>
  <si>
    <t>CITY MARKET CASALE SNC</t>
  </si>
  <si>
    <t>ECO DESIGN Srl</t>
  </si>
  <si>
    <t>AUTOFFICINA PONTINA Srl</t>
  </si>
  <si>
    <t>BUZZAO NARDONE &amp; PARTNERS</t>
  </si>
  <si>
    <t>PLURIMA SERVICE Srl</t>
  </si>
  <si>
    <t>MODERNA AUTO GLOBAL SERVICE Srl</t>
  </si>
  <si>
    <t>FRATELLI GIANNI VINCENZO E GUIDO Srl</t>
  </si>
  <si>
    <t>ARTIGIANA 2M Srl</t>
  </si>
  <si>
    <t>ANTONELLA RICAMBI Srl</t>
  </si>
  <si>
    <t>O.M.L. Srl</t>
  </si>
  <si>
    <t>IDEAGRAPH di Zarù A.</t>
  </si>
  <si>
    <t>CERVINI Srl</t>
  </si>
  <si>
    <t>APOLLO 11 Srl</t>
  </si>
  <si>
    <t>APOLLO 11 SERVlCE</t>
  </si>
</sst>
</file>

<file path=xl/styles.xml><?xml version="1.0" encoding="utf-8"?>
<styleSheet xmlns="http://schemas.openxmlformats.org/spreadsheetml/2006/main">
  <numFmts count="3">
    <numFmt numFmtId="164" formatCode="dd\/mm\/yyyy"/>
    <numFmt numFmtId="165" formatCode="dd/mm/yy;@"/>
    <numFmt numFmtId="166" formatCode="\ dd\/mm\/yyyy"/>
  </numFmts>
  <fonts count="12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60">
    <xf numFmtId="0" fontId="0" fillId="0" borderId="0" xfId="0">
      <alignment vertical="top"/>
    </xf>
    <xf numFmtId="0" fontId="0" fillId="0" borderId="0" xfId="0" applyBorder="1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3" xfId="0" applyBorder="1">
      <alignment vertical="top"/>
    </xf>
    <xf numFmtId="0" fontId="0" fillId="0" borderId="8" xfId="0" applyBorder="1">
      <alignment vertical="top"/>
    </xf>
    <xf numFmtId="0" fontId="1" fillId="0" borderId="15" xfId="1" applyFont="1" applyBorder="1" applyAlignment="1">
      <alignment horizontal="center" vertical="top"/>
    </xf>
    <xf numFmtId="4" fontId="2" fillId="0" borderId="16" xfId="1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164" fontId="7" fillId="0" borderId="0" xfId="0" applyNumberFormat="1" applyFont="1" applyAlignment="1">
      <alignment vertical="top"/>
    </xf>
    <xf numFmtId="0" fontId="8" fillId="0" borderId="0" xfId="0" applyFont="1" applyAlignment="1">
      <alignment vertical="top" wrapText="1" readingOrder="1"/>
    </xf>
    <xf numFmtId="164" fontId="9" fillId="0" borderId="0" xfId="0" applyNumberFormat="1" applyFont="1" applyAlignment="1">
      <alignment vertical="top"/>
    </xf>
    <xf numFmtId="0" fontId="10" fillId="0" borderId="0" xfId="0" applyFont="1">
      <alignment vertical="top"/>
    </xf>
    <xf numFmtId="14" fontId="0" fillId="0" borderId="0" xfId="0" applyNumberFormat="1" applyFill="1" applyBorder="1">
      <alignment vertical="top"/>
    </xf>
    <xf numFmtId="0" fontId="1" fillId="0" borderId="10" xfId="0" applyFont="1" applyFill="1" applyBorder="1" applyAlignment="1">
      <alignment horizontal="center" vertical="top"/>
    </xf>
    <xf numFmtId="164" fontId="10" fillId="0" borderId="0" xfId="0" applyNumberFormat="1" applyFont="1" applyAlignment="1">
      <alignment vertical="top"/>
    </xf>
    <xf numFmtId="0" fontId="10" fillId="0" borderId="8" xfId="0" applyFont="1" applyBorder="1">
      <alignment vertical="top"/>
    </xf>
    <xf numFmtId="0" fontId="10" fillId="0" borderId="3" xfId="0" applyFont="1" applyBorder="1">
      <alignment vertical="top"/>
    </xf>
    <xf numFmtId="14" fontId="10" fillId="0" borderId="0" xfId="0" applyNumberFormat="1" applyFont="1" applyBorder="1" applyAlignment="1">
      <alignment vertical="top"/>
    </xf>
    <xf numFmtId="14" fontId="10" fillId="0" borderId="0" xfId="0" applyNumberFormat="1" applyFont="1" applyBorder="1">
      <alignment vertical="top"/>
    </xf>
    <xf numFmtId="0" fontId="10" fillId="0" borderId="17" xfId="0" applyFont="1" applyBorder="1">
      <alignment vertical="top"/>
    </xf>
    <xf numFmtId="0" fontId="10" fillId="0" borderId="5" xfId="0" applyFont="1" applyBorder="1">
      <alignment vertical="top"/>
    </xf>
    <xf numFmtId="4" fontId="10" fillId="0" borderId="0" xfId="0" applyNumberFormat="1" applyFont="1">
      <alignment vertical="top"/>
    </xf>
    <xf numFmtId="0" fontId="1" fillId="0" borderId="9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14" fontId="11" fillId="0" borderId="0" xfId="0" applyNumberFormat="1" applyFont="1" applyFill="1" applyBorder="1">
      <alignment vertical="top"/>
    </xf>
    <xf numFmtId="14" fontId="10" fillId="0" borderId="0" xfId="0" applyNumberFormat="1" applyFont="1" applyFill="1" applyBorder="1">
      <alignment vertical="top"/>
    </xf>
    <xf numFmtId="4" fontId="10" fillId="0" borderId="0" xfId="0" applyNumberFormat="1" applyFont="1" applyFill="1" applyBorder="1">
      <alignment vertical="top"/>
    </xf>
    <xf numFmtId="14" fontId="10" fillId="0" borderId="0" xfId="0" applyNumberFormat="1" applyFont="1" applyFill="1" applyBorder="1" applyAlignment="1">
      <alignment vertical="top"/>
    </xf>
    <xf numFmtId="2" fontId="6" fillId="0" borderId="14" xfId="0" applyNumberFormat="1" applyFont="1" applyBorder="1">
      <alignment vertical="top"/>
    </xf>
    <xf numFmtId="0" fontId="1" fillId="3" borderId="18" xfId="1" applyFont="1" applyFill="1" applyBorder="1" applyAlignment="1">
      <alignment horizontal="center" vertical="top"/>
    </xf>
    <xf numFmtId="0" fontId="1" fillId="3" borderId="1" xfId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4" fontId="10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Border="1" applyAlignment="1">
      <alignment vertical="top"/>
    </xf>
    <xf numFmtId="0" fontId="10" fillId="0" borderId="0" xfId="0" applyFont="1" applyBorder="1">
      <alignment vertical="top"/>
    </xf>
    <xf numFmtId="4" fontId="10" fillId="0" borderId="0" xfId="0" applyNumberFormat="1" applyFont="1" applyBorder="1">
      <alignment vertical="top"/>
    </xf>
    <xf numFmtId="166" fontId="10" fillId="0" borderId="0" xfId="0" applyNumberFormat="1" applyFont="1" applyBorder="1">
      <alignment vertical="top"/>
    </xf>
    <xf numFmtId="0" fontId="10" fillId="0" borderId="4" xfId="0" applyFont="1" applyBorder="1">
      <alignment vertical="top"/>
    </xf>
    <xf numFmtId="4" fontId="10" fillId="0" borderId="4" xfId="0" applyNumberFormat="1" applyFont="1" applyBorder="1">
      <alignment vertical="top"/>
    </xf>
    <xf numFmtId="14" fontId="10" fillId="0" borderId="4" xfId="0" applyNumberFormat="1" applyFont="1" applyFill="1" applyBorder="1">
      <alignment vertical="top"/>
    </xf>
    <xf numFmtId="166" fontId="10" fillId="0" borderId="4" xfId="0" applyNumberFormat="1" applyFont="1" applyBorder="1">
      <alignment vertical="top"/>
    </xf>
    <xf numFmtId="0" fontId="10" fillId="0" borderId="0" xfId="0" applyFont="1" applyFill="1" applyBorder="1">
      <alignment vertical="top"/>
    </xf>
    <xf numFmtId="166" fontId="10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6" fillId="2" borderId="12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4" fillId="2" borderId="18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top"/>
    </xf>
    <xf numFmtId="165" fontId="6" fillId="0" borderId="12" xfId="0" applyNumberFormat="1" applyFont="1" applyBorder="1" applyAlignment="1">
      <alignment horizontal="center" vertical="top"/>
    </xf>
    <xf numFmtId="165" fontId="6" fillId="0" borderId="13" xfId="0" applyNumberFormat="1" applyFont="1" applyBorder="1" applyAlignment="1">
      <alignment horizontal="center" vertical="top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K312"/>
  <sheetViews>
    <sheetView tabSelected="1" workbookViewId="0">
      <selection activeCell="F1" sqref="F1"/>
    </sheetView>
  </sheetViews>
  <sheetFormatPr defaultRowHeight="12.75"/>
  <cols>
    <col min="1" max="1" width="10" style="4" customWidth="1"/>
    <col min="2" max="2" width="52.140625" style="4" customWidth="1"/>
    <col min="3" max="3" width="25.140625" customWidth="1"/>
    <col min="4" max="4" width="24.140625" customWidth="1"/>
    <col min="5" max="5" width="21" customWidth="1"/>
    <col min="6" max="6" width="36.85546875" customWidth="1"/>
    <col min="7" max="7" width="27.28515625" customWidth="1"/>
    <col min="9" max="9" width="27" customWidth="1"/>
    <col min="11" max="11" width="27.42578125" customWidth="1"/>
  </cols>
  <sheetData>
    <row r="1" spans="1:11" ht="13.5" thickBot="1"/>
    <row r="2" spans="1:11" ht="16.5" thickBot="1">
      <c r="A2" s="11"/>
      <c r="B2" s="11"/>
      <c r="C2" s="49" t="s">
        <v>66</v>
      </c>
      <c r="D2" s="50"/>
      <c r="E2" s="50"/>
      <c r="F2" s="51"/>
      <c r="G2" s="12"/>
    </row>
    <row r="3" spans="1:11" ht="14.25">
      <c r="A3" s="5"/>
      <c r="B3" s="6"/>
      <c r="C3" s="1"/>
      <c r="D3" s="52" t="s">
        <v>24</v>
      </c>
      <c r="E3" s="52"/>
      <c r="F3" s="52"/>
      <c r="G3" s="53"/>
    </row>
    <row r="4" spans="1:11" ht="25.5">
      <c r="A4" s="9" t="s">
        <v>28</v>
      </c>
      <c r="B4" s="34" t="s">
        <v>38</v>
      </c>
      <c r="C4" s="35" t="s">
        <v>22</v>
      </c>
      <c r="D4" s="2" t="s">
        <v>23</v>
      </c>
      <c r="E4" s="35" t="s">
        <v>8</v>
      </c>
      <c r="F4" s="3" t="s">
        <v>26</v>
      </c>
      <c r="G4" s="10" t="s">
        <v>27</v>
      </c>
    </row>
    <row r="5" spans="1:11" ht="12" customHeight="1">
      <c r="A5" s="54"/>
      <c r="B5" s="55"/>
      <c r="C5" s="56"/>
      <c r="D5" s="56"/>
      <c r="E5" s="56"/>
      <c r="F5" s="56"/>
      <c r="G5" s="57"/>
    </row>
    <row r="6" spans="1:11" ht="14.25">
      <c r="A6" s="27"/>
      <c r="B6" s="36"/>
      <c r="C6" s="37"/>
      <c r="D6" s="17"/>
      <c r="E6" s="38"/>
      <c r="F6" s="8"/>
      <c r="G6" s="7"/>
      <c r="I6" s="13"/>
      <c r="K6" s="14"/>
    </row>
    <row r="7" spans="1:11" ht="14.25">
      <c r="A7" s="18">
        <v>1</v>
      </c>
      <c r="B7" s="39" t="s">
        <v>43</v>
      </c>
      <c r="C7" s="40">
        <v>201.69</v>
      </c>
      <c r="D7" s="30">
        <v>42461</v>
      </c>
      <c r="E7" s="41">
        <v>42461</v>
      </c>
      <c r="F7" s="20">
        <f>E7-D7</f>
        <v>0</v>
      </c>
      <c r="G7" s="21">
        <f>F7*C7</f>
        <v>0</v>
      </c>
    </row>
    <row r="8" spans="1:11" ht="14.25">
      <c r="A8" s="18">
        <v>2</v>
      </c>
      <c r="B8" s="39" t="s">
        <v>44</v>
      </c>
      <c r="C8" s="40">
        <v>987.08</v>
      </c>
      <c r="D8" s="30">
        <v>42430</v>
      </c>
      <c r="E8" s="41">
        <v>42466</v>
      </c>
      <c r="F8" s="20">
        <f t="shared" ref="F8:F71" si="0">E8-D8</f>
        <v>36</v>
      </c>
      <c r="G8" s="21">
        <f t="shared" ref="G8:G71" si="1">F8*C8</f>
        <v>35534.880000000005</v>
      </c>
    </row>
    <row r="9" spans="1:11" ht="14.25">
      <c r="A9" s="18">
        <v>3</v>
      </c>
      <c r="B9" s="39" t="s">
        <v>10</v>
      </c>
      <c r="C9" s="40">
        <v>8024.83</v>
      </c>
      <c r="D9" s="30">
        <v>42467</v>
      </c>
      <c r="E9" s="41">
        <v>42466</v>
      </c>
      <c r="F9" s="20">
        <f t="shared" si="0"/>
        <v>-1</v>
      </c>
      <c r="G9" s="21">
        <f t="shared" si="1"/>
        <v>-8024.83</v>
      </c>
    </row>
    <row r="10" spans="1:11" ht="14.25">
      <c r="A10" s="18">
        <v>4</v>
      </c>
      <c r="B10" s="39" t="s">
        <v>67</v>
      </c>
      <c r="C10" s="40">
        <v>1228.8699999999999</v>
      </c>
      <c r="D10" s="30">
        <v>42469</v>
      </c>
      <c r="E10" s="41">
        <v>42466</v>
      </c>
      <c r="F10" s="20">
        <f t="shared" si="0"/>
        <v>-3</v>
      </c>
      <c r="G10" s="21">
        <f t="shared" si="1"/>
        <v>-3686.6099999999997</v>
      </c>
      <c r="I10" s="13"/>
    </row>
    <row r="11" spans="1:11" ht="14.25">
      <c r="A11" s="18">
        <v>5</v>
      </c>
      <c r="B11" s="39" t="s">
        <v>30</v>
      </c>
      <c r="C11" s="40">
        <v>7903.64</v>
      </c>
      <c r="D11" s="30">
        <v>42475</v>
      </c>
      <c r="E11" s="41">
        <v>42472</v>
      </c>
      <c r="F11" s="20">
        <f t="shared" si="0"/>
        <v>-3</v>
      </c>
      <c r="G11" s="21">
        <f t="shared" si="1"/>
        <v>-23710.920000000002</v>
      </c>
    </row>
    <row r="12" spans="1:11" ht="14.25">
      <c r="A12" s="18">
        <v>6</v>
      </c>
      <c r="B12" s="39" t="s">
        <v>21</v>
      </c>
      <c r="C12" s="40">
        <v>48.82</v>
      </c>
      <c r="D12" s="30">
        <v>42475</v>
      </c>
      <c r="E12" s="41">
        <v>42472</v>
      </c>
      <c r="F12" s="20">
        <f t="shared" si="0"/>
        <v>-3</v>
      </c>
      <c r="G12" s="21">
        <f t="shared" si="1"/>
        <v>-146.46</v>
      </c>
    </row>
    <row r="13" spans="1:11" ht="14.25">
      <c r="A13" s="18">
        <v>7</v>
      </c>
      <c r="B13" s="39" t="s">
        <v>69</v>
      </c>
      <c r="C13" s="40">
        <v>3005.77</v>
      </c>
      <c r="D13" s="30">
        <v>42475</v>
      </c>
      <c r="E13" s="41">
        <v>42474</v>
      </c>
      <c r="F13" s="20">
        <f t="shared" si="0"/>
        <v>-1</v>
      </c>
      <c r="G13" s="21">
        <f t="shared" si="1"/>
        <v>-3005.77</v>
      </c>
    </row>
    <row r="14" spans="1:11" ht="14.25">
      <c r="A14" s="18">
        <v>8</v>
      </c>
      <c r="B14" s="39" t="s">
        <v>6</v>
      </c>
      <c r="C14" s="40">
        <v>127.39</v>
      </c>
      <c r="D14" s="30">
        <v>42490</v>
      </c>
      <c r="E14" s="41">
        <v>42474</v>
      </c>
      <c r="F14" s="20">
        <f t="shared" si="0"/>
        <v>-16</v>
      </c>
      <c r="G14" s="21">
        <f t="shared" si="1"/>
        <v>-2038.24</v>
      </c>
    </row>
    <row r="15" spans="1:11" ht="14.25">
      <c r="A15" s="18">
        <v>9</v>
      </c>
      <c r="B15" s="39" t="s">
        <v>81</v>
      </c>
      <c r="C15" s="40">
        <v>8992.81</v>
      </c>
      <c r="D15" s="30">
        <v>42460</v>
      </c>
      <c r="E15" s="41">
        <v>42474</v>
      </c>
      <c r="F15" s="20">
        <f t="shared" si="0"/>
        <v>14</v>
      </c>
      <c r="G15" s="21">
        <f t="shared" si="1"/>
        <v>125899.34</v>
      </c>
    </row>
    <row r="16" spans="1:11" ht="14.25">
      <c r="A16" s="18">
        <v>10</v>
      </c>
      <c r="B16" s="39" t="s">
        <v>31</v>
      </c>
      <c r="C16" s="40">
        <v>127</v>
      </c>
      <c r="D16" s="29">
        <v>42464</v>
      </c>
      <c r="E16" s="41">
        <v>42474</v>
      </c>
      <c r="F16" s="20">
        <f t="shared" si="0"/>
        <v>10</v>
      </c>
      <c r="G16" s="21">
        <f t="shared" si="1"/>
        <v>1270</v>
      </c>
    </row>
    <row r="17" spans="1:9" ht="15" customHeight="1">
      <c r="A17" s="18">
        <v>11</v>
      </c>
      <c r="B17" s="39" t="s">
        <v>19</v>
      </c>
      <c r="C17" s="40">
        <v>1098</v>
      </c>
      <c r="D17" s="30">
        <v>42490</v>
      </c>
      <c r="E17" s="41">
        <v>42474</v>
      </c>
      <c r="F17" s="20">
        <f t="shared" si="0"/>
        <v>-16</v>
      </c>
      <c r="G17" s="21">
        <f t="shared" si="1"/>
        <v>-17568</v>
      </c>
      <c r="I17" s="13"/>
    </row>
    <row r="18" spans="1:9" ht="14.25">
      <c r="A18" s="18">
        <v>12</v>
      </c>
      <c r="B18" s="39" t="s">
        <v>57</v>
      </c>
      <c r="C18" s="40">
        <v>292.8</v>
      </c>
      <c r="D18" s="30">
        <v>42490</v>
      </c>
      <c r="E18" s="41">
        <v>42474</v>
      </c>
      <c r="F18" s="20">
        <f t="shared" si="0"/>
        <v>-16</v>
      </c>
      <c r="G18" s="21">
        <f t="shared" si="1"/>
        <v>-4684.8</v>
      </c>
    </row>
    <row r="19" spans="1:9" ht="14.25">
      <c r="A19" s="18">
        <v>13</v>
      </c>
      <c r="B19" s="39" t="s">
        <v>10</v>
      </c>
      <c r="C19" s="40">
        <v>6890.98</v>
      </c>
      <c r="D19" s="30">
        <v>42478</v>
      </c>
      <c r="E19" s="41">
        <v>42475</v>
      </c>
      <c r="F19" s="20">
        <f t="shared" si="0"/>
        <v>-3</v>
      </c>
      <c r="G19" s="21">
        <f t="shared" si="1"/>
        <v>-20672.939999999999</v>
      </c>
    </row>
    <row r="20" spans="1:9" ht="14.25">
      <c r="A20" s="18">
        <v>14</v>
      </c>
      <c r="B20" s="39" t="s">
        <v>63</v>
      </c>
      <c r="C20" s="40">
        <v>359.51</v>
      </c>
      <c r="D20" s="30">
        <v>42429</v>
      </c>
      <c r="E20" s="41">
        <v>42475</v>
      </c>
      <c r="F20" s="20">
        <f t="shared" si="0"/>
        <v>46</v>
      </c>
      <c r="G20" s="21">
        <f t="shared" si="1"/>
        <v>16537.46</v>
      </c>
    </row>
    <row r="21" spans="1:9" ht="14.25">
      <c r="A21" s="18">
        <v>15</v>
      </c>
      <c r="B21" s="39" t="s">
        <v>80</v>
      </c>
      <c r="C21" s="40">
        <v>323.3</v>
      </c>
      <c r="D21" s="30">
        <v>42430</v>
      </c>
      <c r="E21" s="41">
        <v>42475</v>
      </c>
      <c r="F21" s="20">
        <f t="shared" si="0"/>
        <v>45</v>
      </c>
      <c r="G21" s="21">
        <f t="shared" si="1"/>
        <v>14548.5</v>
      </c>
    </row>
    <row r="22" spans="1:9" ht="14.25">
      <c r="A22" s="18">
        <v>16</v>
      </c>
      <c r="B22" s="39" t="s">
        <v>25</v>
      </c>
      <c r="C22" s="40">
        <v>2415.7600000000002</v>
      </c>
      <c r="D22" s="29">
        <v>42490</v>
      </c>
      <c r="E22" s="41">
        <v>42478</v>
      </c>
      <c r="F22" s="20">
        <f t="shared" si="0"/>
        <v>-12</v>
      </c>
      <c r="G22" s="21">
        <f t="shared" si="1"/>
        <v>-28989.120000000003</v>
      </c>
    </row>
    <row r="23" spans="1:9" ht="14.25">
      <c r="A23" s="18">
        <v>17</v>
      </c>
      <c r="B23" s="39" t="s">
        <v>62</v>
      </c>
      <c r="C23" s="40">
        <v>172697.71</v>
      </c>
      <c r="D23" s="29">
        <v>42458</v>
      </c>
      <c r="E23" s="41">
        <v>42478</v>
      </c>
      <c r="F23" s="20">
        <f t="shared" si="0"/>
        <v>20</v>
      </c>
      <c r="G23" s="21">
        <f t="shared" si="1"/>
        <v>3453954.1999999997</v>
      </c>
    </row>
    <row r="24" spans="1:9" ht="14.25">
      <c r="A24" s="18">
        <v>18</v>
      </c>
      <c r="B24" s="39" t="s">
        <v>83</v>
      </c>
      <c r="C24" s="40">
        <v>717</v>
      </c>
      <c r="D24" s="29">
        <v>42490</v>
      </c>
      <c r="E24" s="41">
        <v>42478</v>
      </c>
      <c r="F24" s="20">
        <f t="shared" si="0"/>
        <v>-12</v>
      </c>
      <c r="G24" s="21">
        <f t="shared" si="1"/>
        <v>-8604</v>
      </c>
    </row>
    <row r="25" spans="1:9" ht="14.25">
      <c r="A25" s="18">
        <v>19</v>
      </c>
      <c r="B25" s="39" t="s">
        <v>0</v>
      </c>
      <c r="C25" s="40">
        <v>13664</v>
      </c>
      <c r="D25" s="30">
        <v>42490</v>
      </c>
      <c r="E25" s="41">
        <v>42479</v>
      </c>
      <c r="F25" s="20">
        <f t="shared" si="0"/>
        <v>-11</v>
      </c>
      <c r="G25" s="21">
        <f t="shared" si="1"/>
        <v>-150304</v>
      </c>
    </row>
    <row r="26" spans="1:9" ht="14.25">
      <c r="A26" s="18">
        <v>20</v>
      </c>
      <c r="B26" s="39" t="s">
        <v>79</v>
      </c>
      <c r="C26" s="40">
        <v>1000.4</v>
      </c>
      <c r="D26" s="30">
        <v>42428</v>
      </c>
      <c r="E26" s="41">
        <v>42479</v>
      </c>
      <c r="F26" s="20">
        <f t="shared" si="0"/>
        <v>51</v>
      </c>
      <c r="G26" s="21">
        <f t="shared" si="1"/>
        <v>51020.4</v>
      </c>
    </row>
    <row r="27" spans="1:9" ht="14.25">
      <c r="A27" s="18">
        <v>21</v>
      </c>
      <c r="B27" s="39" t="s">
        <v>25</v>
      </c>
      <c r="C27" s="40">
        <v>3062.25</v>
      </c>
      <c r="D27" s="30">
        <v>42490</v>
      </c>
      <c r="E27" s="41">
        <v>42479</v>
      </c>
      <c r="F27" s="20">
        <f t="shared" si="0"/>
        <v>-11</v>
      </c>
      <c r="G27" s="21">
        <f t="shared" si="1"/>
        <v>-33684.75</v>
      </c>
    </row>
    <row r="28" spans="1:9" ht="14.25">
      <c r="A28" s="18">
        <v>22</v>
      </c>
      <c r="B28" s="39" t="s">
        <v>29</v>
      </c>
      <c r="C28" s="40">
        <v>183</v>
      </c>
      <c r="D28" s="30">
        <v>42490</v>
      </c>
      <c r="E28" s="41">
        <v>42479</v>
      </c>
      <c r="F28" s="20">
        <f t="shared" si="0"/>
        <v>-11</v>
      </c>
      <c r="G28" s="21">
        <f t="shared" si="1"/>
        <v>-2013</v>
      </c>
    </row>
    <row r="29" spans="1:9" ht="14.25">
      <c r="A29" s="18">
        <v>23</v>
      </c>
      <c r="B29" s="39" t="s">
        <v>61</v>
      </c>
      <c r="C29" s="40">
        <v>685.27</v>
      </c>
      <c r="D29" s="30">
        <v>42489</v>
      </c>
      <c r="E29" s="41">
        <v>42479</v>
      </c>
      <c r="F29" s="20">
        <f t="shared" si="0"/>
        <v>-10</v>
      </c>
      <c r="G29" s="21">
        <f t="shared" si="1"/>
        <v>-6852.7</v>
      </c>
    </row>
    <row r="30" spans="1:9" ht="14.25">
      <c r="A30" s="18">
        <v>24</v>
      </c>
      <c r="B30" s="39" t="s">
        <v>50</v>
      </c>
      <c r="C30" s="40">
        <v>12200</v>
      </c>
      <c r="D30" s="29">
        <v>42490</v>
      </c>
      <c r="E30" s="41">
        <v>42479</v>
      </c>
      <c r="F30" s="20">
        <f t="shared" si="0"/>
        <v>-11</v>
      </c>
      <c r="G30" s="21">
        <f t="shared" si="1"/>
        <v>-134200</v>
      </c>
    </row>
    <row r="31" spans="1:9" ht="14.25">
      <c r="A31" s="18">
        <v>25</v>
      </c>
      <c r="B31" s="39" t="s">
        <v>13</v>
      </c>
      <c r="C31" s="40">
        <v>1647</v>
      </c>
      <c r="D31" s="29">
        <v>42490</v>
      </c>
      <c r="E31" s="41">
        <v>42479</v>
      </c>
      <c r="F31" s="20">
        <f t="shared" si="0"/>
        <v>-11</v>
      </c>
      <c r="G31" s="21">
        <f t="shared" si="1"/>
        <v>-18117</v>
      </c>
    </row>
    <row r="32" spans="1:9" ht="14.25">
      <c r="A32" s="18">
        <v>26</v>
      </c>
      <c r="B32" s="39" t="s">
        <v>45</v>
      </c>
      <c r="C32" s="40">
        <v>3050</v>
      </c>
      <c r="D32" s="30">
        <v>42490</v>
      </c>
      <c r="E32" s="41">
        <v>42479</v>
      </c>
      <c r="F32" s="20">
        <f t="shared" si="0"/>
        <v>-11</v>
      </c>
      <c r="G32" s="21">
        <f t="shared" si="1"/>
        <v>-33550</v>
      </c>
    </row>
    <row r="33" spans="1:9" ht="14.25">
      <c r="A33" s="18">
        <v>27</v>
      </c>
      <c r="B33" s="39" t="s">
        <v>25</v>
      </c>
      <c r="C33" s="40">
        <v>306.58999999999997</v>
      </c>
      <c r="D33" s="30">
        <v>42490</v>
      </c>
      <c r="E33" s="41">
        <v>42479</v>
      </c>
      <c r="F33" s="20">
        <f t="shared" si="0"/>
        <v>-11</v>
      </c>
      <c r="G33" s="21">
        <f t="shared" si="1"/>
        <v>-3372.49</v>
      </c>
      <c r="I33" s="13"/>
    </row>
    <row r="34" spans="1:9" ht="14.25">
      <c r="A34" s="18">
        <v>28</v>
      </c>
      <c r="B34" s="39" t="s">
        <v>25</v>
      </c>
      <c r="C34" s="40">
        <v>273.77</v>
      </c>
      <c r="D34" s="30">
        <v>42490</v>
      </c>
      <c r="E34" s="41">
        <v>42479</v>
      </c>
      <c r="F34" s="20">
        <f t="shared" si="0"/>
        <v>-11</v>
      </c>
      <c r="G34" s="21">
        <f t="shared" si="1"/>
        <v>-3011.47</v>
      </c>
    </row>
    <row r="35" spans="1:9" ht="14.25">
      <c r="A35" s="18">
        <v>29</v>
      </c>
      <c r="B35" s="39" t="s">
        <v>25</v>
      </c>
      <c r="C35" s="40">
        <v>490.94</v>
      </c>
      <c r="D35" s="30">
        <v>42490</v>
      </c>
      <c r="E35" s="41">
        <v>42479</v>
      </c>
      <c r="F35" s="20">
        <f t="shared" si="0"/>
        <v>-11</v>
      </c>
      <c r="G35" s="21">
        <f t="shared" si="1"/>
        <v>-5400.34</v>
      </c>
    </row>
    <row r="36" spans="1:9" ht="14.25">
      <c r="A36" s="18">
        <v>30</v>
      </c>
      <c r="B36" s="39" t="s">
        <v>42</v>
      </c>
      <c r="C36" s="40">
        <v>2158.04</v>
      </c>
      <c r="D36" s="30">
        <v>42447</v>
      </c>
      <c r="E36" s="41">
        <v>42479</v>
      </c>
      <c r="F36" s="20">
        <f t="shared" si="0"/>
        <v>32</v>
      </c>
      <c r="G36" s="21">
        <f t="shared" si="1"/>
        <v>69057.279999999999</v>
      </c>
    </row>
    <row r="37" spans="1:9" ht="14.25">
      <c r="A37" s="18">
        <v>31</v>
      </c>
      <c r="B37" s="39" t="s">
        <v>37</v>
      </c>
      <c r="C37" s="40">
        <v>750</v>
      </c>
      <c r="D37" s="30">
        <v>42490</v>
      </c>
      <c r="E37" s="41">
        <v>42479</v>
      </c>
      <c r="F37" s="20">
        <f t="shared" si="0"/>
        <v>-11</v>
      </c>
      <c r="G37" s="21">
        <f t="shared" si="1"/>
        <v>-8250</v>
      </c>
    </row>
    <row r="38" spans="1:9" ht="14.25">
      <c r="A38" s="18">
        <v>32</v>
      </c>
      <c r="B38" s="39" t="s">
        <v>54</v>
      </c>
      <c r="C38" s="40">
        <v>300.48</v>
      </c>
      <c r="D38" s="30">
        <v>41698</v>
      </c>
      <c r="E38" s="41">
        <v>42479</v>
      </c>
      <c r="F38" s="20">
        <f t="shared" si="0"/>
        <v>781</v>
      </c>
      <c r="G38" s="21">
        <f t="shared" si="1"/>
        <v>234674.88</v>
      </c>
    </row>
    <row r="39" spans="1:9" ht="14.25">
      <c r="A39" s="18">
        <v>33</v>
      </c>
      <c r="B39" s="39" t="s">
        <v>54</v>
      </c>
      <c r="C39" s="40">
        <v>717.24</v>
      </c>
      <c r="D39" s="30">
        <v>42429</v>
      </c>
      <c r="E39" s="41">
        <v>42479</v>
      </c>
      <c r="F39" s="20">
        <f t="shared" si="0"/>
        <v>50</v>
      </c>
      <c r="G39" s="21">
        <f t="shared" si="1"/>
        <v>35862</v>
      </c>
    </row>
    <row r="40" spans="1:9" ht="14.25">
      <c r="A40" s="18">
        <v>34</v>
      </c>
      <c r="B40" s="39" t="s">
        <v>54</v>
      </c>
      <c r="C40" s="40">
        <v>86.62</v>
      </c>
      <c r="D40" s="30">
        <v>42093</v>
      </c>
      <c r="E40" s="41">
        <v>42479</v>
      </c>
      <c r="F40" s="20">
        <f t="shared" si="0"/>
        <v>386</v>
      </c>
      <c r="G40" s="21">
        <f t="shared" si="1"/>
        <v>33435.32</v>
      </c>
    </row>
    <row r="41" spans="1:9" ht="14.25">
      <c r="A41" s="18">
        <v>35</v>
      </c>
      <c r="B41" s="39" t="s">
        <v>68</v>
      </c>
      <c r="C41" s="40">
        <v>3030.54</v>
      </c>
      <c r="D41" s="30">
        <v>42490</v>
      </c>
      <c r="E41" s="41">
        <v>42480</v>
      </c>
      <c r="F41" s="20">
        <f t="shared" si="0"/>
        <v>-10</v>
      </c>
      <c r="G41" s="21">
        <f t="shared" si="1"/>
        <v>-30305.4</v>
      </c>
    </row>
    <row r="42" spans="1:9" ht="14.25">
      <c r="A42" s="18">
        <v>36</v>
      </c>
      <c r="B42" s="39" t="s">
        <v>70</v>
      </c>
      <c r="C42" s="40">
        <v>4636</v>
      </c>
      <c r="D42" s="30">
        <v>42482</v>
      </c>
      <c r="E42" s="41">
        <v>42480</v>
      </c>
      <c r="F42" s="20">
        <f t="shared" si="0"/>
        <v>-2</v>
      </c>
      <c r="G42" s="21">
        <f t="shared" si="1"/>
        <v>-9272</v>
      </c>
    </row>
    <row r="43" spans="1:9" ht="14.25">
      <c r="A43" s="18">
        <v>37</v>
      </c>
      <c r="B43" s="39" t="s">
        <v>82</v>
      </c>
      <c r="C43" s="40">
        <v>799.1</v>
      </c>
      <c r="D43" s="30">
        <v>42490</v>
      </c>
      <c r="E43" s="41">
        <v>42480</v>
      </c>
      <c r="F43" s="20">
        <f t="shared" si="0"/>
        <v>-10</v>
      </c>
      <c r="G43" s="21">
        <f t="shared" si="1"/>
        <v>-7991</v>
      </c>
    </row>
    <row r="44" spans="1:9" ht="14.25">
      <c r="A44" s="18">
        <v>38</v>
      </c>
      <c r="B44" s="39" t="s">
        <v>74</v>
      </c>
      <c r="C44" s="40">
        <v>557.5</v>
      </c>
      <c r="D44" s="29">
        <v>42480</v>
      </c>
      <c r="E44" s="41">
        <v>42480</v>
      </c>
      <c r="F44" s="20">
        <f t="shared" si="0"/>
        <v>0</v>
      </c>
      <c r="G44" s="21">
        <f t="shared" si="1"/>
        <v>0</v>
      </c>
    </row>
    <row r="45" spans="1:9" ht="14.25">
      <c r="A45" s="18">
        <v>39</v>
      </c>
      <c r="B45" s="39" t="s">
        <v>18</v>
      </c>
      <c r="C45" s="40">
        <v>18300</v>
      </c>
      <c r="D45" s="30">
        <v>42490</v>
      </c>
      <c r="E45" s="41">
        <v>42480</v>
      </c>
      <c r="F45" s="20">
        <f t="shared" si="0"/>
        <v>-10</v>
      </c>
      <c r="G45" s="21">
        <f t="shared" si="1"/>
        <v>-183000</v>
      </c>
    </row>
    <row r="46" spans="1:9" ht="14.25">
      <c r="A46" s="18">
        <v>40</v>
      </c>
      <c r="B46" s="39" t="s">
        <v>18</v>
      </c>
      <c r="C46" s="40">
        <v>1830</v>
      </c>
      <c r="D46" s="30">
        <v>42490</v>
      </c>
      <c r="E46" s="41">
        <v>42480</v>
      </c>
      <c r="F46" s="20">
        <f t="shared" si="0"/>
        <v>-10</v>
      </c>
      <c r="G46" s="21">
        <f t="shared" si="1"/>
        <v>-18300</v>
      </c>
    </row>
    <row r="47" spans="1:9" ht="14.25">
      <c r="A47" s="18">
        <v>41</v>
      </c>
      <c r="B47" s="39" t="s">
        <v>16</v>
      </c>
      <c r="C47" s="40">
        <v>1345.49</v>
      </c>
      <c r="D47" s="30">
        <v>42490</v>
      </c>
      <c r="E47" s="41">
        <v>42480</v>
      </c>
      <c r="F47" s="20">
        <f t="shared" si="0"/>
        <v>-10</v>
      </c>
      <c r="G47" s="21">
        <f t="shared" si="1"/>
        <v>-13454.9</v>
      </c>
    </row>
    <row r="48" spans="1:9" ht="14.25">
      <c r="A48" s="18">
        <v>42</v>
      </c>
      <c r="B48" s="39" t="s">
        <v>16</v>
      </c>
      <c r="C48" s="40">
        <v>7210.2</v>
      </c>
      <c r="D48" s="30">
        <v>42460</v>
      </c>
      <c r="E48" s="41">
        <v>42480</v>
      </c>
      <c r="F48" s="20">
        <f t="shared" si="0"/>
        <v>20</v>
      </c>
      <c r="G48" s="21">
        <f t="shared" si="1"/>
        <v>144204</v>
      </c>
    </row>
    <row r="49" spans="1:7" s="48" customFormat="1" ht="14.25">
      <c r="A49" s="18">
        <v>43</v>
      </c>
      <c r="B49" s="46" t="s">
        <v>32</v>
      </c>
      <c r="C49" s="31">
        <v>1159</v>
      </c>
      <c r="D49" s="32">
        <v>42485</v>
      </c>
      <c r="E49" s="47">
        <v>42480</v>
      </c>
      <c r="F49" s="20">
        <f t="shared" si="0"/>
        <v>-5</v>
      </c>
      <c r="G49" s="21">
        <f t="shared" si="1"/>
        <v>-5795</v>
      </c>
    </row>
    <row r="50" spans="1:7" s="16" customFormat="1" ht="14.25">
      <c r="A50" s="18">
        <v>44</v>
      </c>
      <c r="B50" s="39" t="s">
        <v>60</v>
      </c>
      <c r="C50" s="40">
        <v>939.4</v>
      </c>
      <c r="D50" s="22">
        <v>42472</v>
      </c>
      <c r="E50" s="41">
        <v>42480</v>
      </c>
      <c r="F50" s="20">
        <f t="shared" si="0"/>
        <v>8</v>
      </c>
      <c r="G50" s="21">
        <f t="shared" si="1"/>
        <v>7515.2</v>
      </c>
    </row>
    <row r="51" spans="1:7" ht="14.25">
      <c r="A51" s="18">
        <v>45</v>
      </c>
      <c r="B51" s="39" t="s">
        <v>3</v>
      </c>
      <c r="C51" s="40">
        <v>860.2</v>
      </c>
      <c r="D51" s="22">
        <v>42490</v>
      </c>
      <c r="E51" s="41">
        <v>42480</v>
      </c>
      <c r="F51" s="20">
        <f t="shared" si="0"/>
        <v>-10</v>
      </c>
      <c r="G51" s="21">
        <f t="shared" si="1"/>
        <v>-8602</v>
      </c>
    </row>
    <row r="52" spans="1:7" ht="14.25">
      <c r="A52" s="18">
        <v>46</v>
      </c>
      <c r="B52" s="39" t="s">
        <v>2</v>
      </c>
      <c r="C52" s="40">
        <v>3259.08</v>
      </c>
      <c r="D52" s="22">
        <v>42460</v>
      </c>
      <c r="E52" s="41">
        <v>42480</v>
      </c>
      <c r="F52" s="20">
        <f t="shared" si="0"/>
        <v>20</v>
      </c>
      <c r="G52" s="21">
        <f t="shared" si="1"/>
        <v>65181.599999999999</v>
      </c>
    </row>
    <row r="53" spans="1:7" ht="14.25">
      <c r="A53" s="18">
        <v>47</v>
      </c>
      <c r="B53" s="39" t="s">
        <v>4</v>
      </c>
      <c r="C53" s="40">
        <v>277.23</v>
      </c>
      <c r="D53" s="22">
        <v>42460</v>
      </c>
      <c r="E53" s="41">
        <v>42480</v>
      </c>
      <c r="F53" s="20">
        <f t="shared" si="0"/>
        <v>20</v>
      </c>
      <c r="G53" s="21">
        <f t="shared" si="1"/>
        <v>5544.6</v>
      </c>
    </row>
    <row r="54" spans="1:7" ht="14.25">
      <c r="A54" s="18">
        <v>48</v>
      </c>
      <c r="B54" s="39" t="s">
        <v>4</v>
      </c>
      <c r="C54" s="40">
        <v>884.28</v>
      </c>
      <c r="D54" s="22">
        <v>42521</v>
      </c>
      <c r="E54" s="41">
        <v>42480</v>
      </c>
      <c r="F54" s="20">
        <f t="shared" si="0"/>
        <v>-41</v>
      </c>
      <c r="G54" s="21">
        <f t="shared" si="1"/>
        <v>-36255.479999999996</v>
      </c>
    </row>
    <row r="55" spans="1:7" ht="14.25">
      <c r="A55" s="18">
        <v>49</v>
      </c>
      <c r="B55" s="39" t="s">
        <v>25</v>
      </c>
      <c r="C55" s="40">
        <v>1272.93</v>
      </c>
      <c r="D55" s="30">
        <v>42490</v>
      </c>
      <c r="E55" s="41">
        <v>42480</v>
      </c>
      <c r="F55" s="20">
        <f t="shared" si="0"/>
        <v>-10</v>
      </c>
      <c r="G55" s="21">
        <f t="shared" si="1"/>
        <v>-12729.300000000001</v>
      </c>
    </row>
    <row r="56" spans="1:7" ht="14.25">
      <c r="A56" s="18">
        <v>50</v>
      </c>
      <c r="B56" s="39" t="s">
        <v>77</v>
      </c>
      <c r="C56" s="40">
        <v>184.39</v>
      </c>
      <c r="D56" s="30">
        <v>42480</v>
      </c>
      <c r="E56" s="41">
        <v>42480</v>
      </c>
      <c r="F56" s="20">
        <f t="shared" si="0"/>
        <v>0</v>
      </c>
      <c r="G56" s="21">
        <f t="shared" si="1"/>
        <v>0</v>
      </c>
    </row>
    <row r="57" spans="1:7" ht="14.25">
      <c r="A57" s="18">
        <v>51</v>
      </c>
      <c r="B57" s="39" t="s">
        <v>46</v>
      </c>
      <c r="C57" s="40">
        <v>2501</v>
      </c>
      <c r="D57" s="22">
        <v>42490</v>
      </c>
      <c r="E57" s="41">
        <v>42480</v>
      </c>
      <c r="F57" s="20">
        <f t="shared" si="0"/>
        <v>-10</v>
      </c>
      <c r="G57" s="21">
        <f t="shared" si="1"/>
        <v>-25010</v>
      </c>
    </row>
    <row r="58" spans="1:7" ht="14.25">
      <c r="A58" s="18">
        <v>52</v>
      </c>
      <c r="B58" s="39" t="s">
        <v>25</v>
      </c>
      <c r="C58" s="40">
        <v>8000</v>
      </c>
      <c r="D58" s="30">
        <v>42490</v>
      </c>
      <c r="E58" s="41">
        <v>42481</v>
      </c>
      <c r="F58" s="20">
        <f t="shared" si="0"/>
        <v>-9</v>
      </c>
      <c r="G58" s="21">
        <f t="shared" si="1"/>
        <v>-72000</v>
      </c>
    </row>
    <row r="59" spans="1:7" ht="14.25">
      <c r="A59" s="18">
        <v>53</v>
      </c>
      <c r="B59" s="39" t="s">
        <v>25</v>
      </c>
      <c r="C59" s="40">
        <v>100.58</v>
      </c>
      <c r="D59" s="30">
        <v>42490</v>
      </c>
      <c r="E59" s="41">
        <v>42481</v>
      </c>
      <c r="F59" s="20">
        <f t="shared" si="0"/>
        <v>-9</v>
      </c>
      <c r="G59" s="21">
        <f t="shared" si="1"/>
        <v>-905.22</v>
      </c>
    </row>
    <row r="60" spans="1:7" s="16" customFormat="1" ht="14.25">
      <c r="A60" s="18">
        <v>54</v>
      </c>
      <c r="B60" s="39" t="s">
        <v>25</v>
      </c>
      <c r="C60" s="40">
        <v>109.81</v>
      </c>
      <c r="D60" s="30">
        <v>42490</v>
      </c>
      <c r="E60" s="41">
        <v>42481</v>
      </c>
      <c r="F60" s="20">
        <f t="shared" si="0"/>
        <v>-9</v>
      </c>
      <c r="G60" s="21">
        <f t="shared" si="1"/>
        <v>-988.29</v>
      </c>
    </row>
    <row r="61" spans="1:7" ht="14.25">
      <c r="A61" s="18">
        <v>55</v>
      </c>
      <c r="B61" s="39" t="s">
        <v>12</v>
      </c>
      <c r="C61" s="40">
        <v>8916.44</v>
      </c>
      <c r="D61" s="22">
        <v>42490</v>
      </c>
      <c r="E61" s="41">
        <v>42481</v>
      </c>
      <c r="F61" s="20">
        <f t="shared" si="0"/>
        <v>-9</v>
      </c>
      <c r="G61" s="21">
        <f t="shared" si="1"/>
        <v>-80247.960000000006</v>
      </c>
    </row>
    <row r="62" spans="1:7" ht="14.25">
      <c r="A62" s="18">
        <v>56</v>
      </c>
      <c r="B62" s="39" t="s">
        <v>17</v>
      </c>
      <c r="C62" s="40">
        <v>168.32</v>
      </c>
      <c r="D62" s="22">
        <v>42521</v>
      </c>
      <c r="E62" s="41">
        <v>42481</v>
      </c>
      <c r="F62" s="20">
        <f t="shared" si="0"/>
        <v>-40</v>
      </c>
      <c r="G62" s="21">
        <f t="shared" si="1"/>
        <v>-6732.7999999999993</v>
      </c>
    </row>
    <row r="63" spans="1:7" ht="14.25">
      <c r="A63" s="18">
        <v>57</v>
      </c>
      <c r="B63" s="39" t="s">
        <v>64</v>
      </c>
      <c r="C63" s="40">
        <v>6724.87</v>
      </c>
      <c r="D63" s="22">
        <v>42490</v>
      </c>
      <c r="E63" s="41">
        <v>42481</v>
      </c>
      <c r="F63" s="20">
        <f t="shared" si="0"/>
        <v>-9</v>
      </c>
      <c r="G63" s="21">
        <f t="shared" si="1"/>
        <v>-60523.83</v>
      </c>
    </row>
    <row r="64" spans="1:7" ht="14.25">
      <c r="A64" s="18">
        <v>58</v>
      </c>
      <c r="B64" s="39" t="s">
        <v>78</v>
      </c>
      <c r="C64" s="40">
        <v>150.13</v>
      </c>
      <c r="D64" s="22">
        <v>42481</v>
      </c>
      <c r="E64" s="41">
        <v>42481</v>
      </c>
      <c r="F64" s="20">
        <f t="shared" si="0"/>
        <v>0</v>
      </c>
      <c r="G64" s="21">
        <f t="shared" si="1"/>
        <v>0</v>
      </c>
    </row>
    <row r="65" spans="1:9" ht="14.25">
      <c r="A65" s="18">
        <v>59</v>
      </c>
      <c r="B65" s="39" t="s">
        <v>76</v>
      </c>
      <c r="C65" s="40">
        <v>121.58</v>
      </c>
      <c r="D65" s="30">
        <v>42481</v>
      </c>
      <c r="E65" s="41">
        <v>42481</v>
      </c>
      <c r="F65" s="20">
        <f t="shared" si="0"/>
        <v>0</v>
      </c>
      <c r="G65" s="21">
        <f t="shared" si="1"/>
        <v>0</v>
      </c>
    </row>
    <row r="66" spans="1:9" ht="14.25">
      <c r="A66" s="18">
        <v>60</v>
      </c>
      <c r="B66" s="39" t="s">
        <v>52</v>
      </c>
      <c r="C66" s="40">
        <v>10160.4</v>
      </c>
      <c r="D66" s="32">
        <v>42368</v>
      </c>
      <c r="E66" s="41">
        <v>42482</v>
      </c>
      <c r="F66" s="20">
        <f t="shared" si="0"/>
        <v>114</v>
      </c>
      <c r="G66" s="21">
        <f t="shared" si="1"/>
        <v>1158285.5999999999</v>
      </c>
    </row>
    <row r="67" spans="1:9" ht="14.25">
      <c r="A67" s="18">
        <v>61</v>
      </c>
      <c r="B67" s="39" t="s">
        <v>35</v>
      </c>
      <c r="C67" s="40">
        <v>47.73</v>
      </c>
      <c r="D67" s="22">
        <v>42490</v>
      </c>
      <c r="E67" s="41">
        <v>42482</v>
      </c>
      <c r="F67" s="20">
        <f t="shared" si="0"/>
        <v>-8</v>
      </c>
      <c r="G67" s="21">
        <f t="shared" si="1"/>
        <v>-381.84</v>
      </c>
    </row>
    <row r="68" spans="1:9" ht="14.25">
      <c r="A68" s="18">
        <v>62</v>
      </c>
      <c r="B68" s="39" t="s">
        <v>35</v>
      </c>
      <c r="C68" s="40">
        <v>1496.95</v>
      </c>
      <c r="D68" s="22">
        <v>42521</v>
      </c>
      <c r="E68" s="41">
        <v>42482</v>
      </c>
      <c r="F68" s="20">
        <f t="shared" si="0"/>
        <v>-39</v>
      </c>
      <c r="G68" s="21">
        <f t="shared" si="1"/>
        <v>-58381.05</v>
      </c>
    </row>
    <row r="69" spans="1:9" ht="14.25">
      <c r="A69" s="18">
        <v>63</v>
      </c>
      <c r="B69" s="39" t="s">
        <v>55</v>
      </c>
      <c r="C69" s="40">
        <v>650.26</v>
      </c>
      <c r="D69" s="22">
        <v>42470</v>
      </c>
      <c r="E69" s="41">
        <v>42482</v>
      </c>
      <c r="F69" s="20">
        <f t="shared" si="0"/>
        <v>12</v>
      </c>
      <c r="G69" s="21">
        <f t="shared" si="1"/>
        <v>7803.12</v>
      </c>
    </row>
    <row r="70" spans="1:9" ht="14.25">
      <c r="A70" s="18">
        <v>64</v>
      </c>
      <c r="B70" s="39" t="s">
        <v>55</v>
      </c>
      <c r="C70" s="40">
        <v>158.6</v>
      </c>
      <c r="D70" s="22">
        <v>42475</v>
      </c>
      <c r="E70" s="41">
        <v>42482</v>
      </c>
      <c r="F70" s="20">
        <f t="shared" si="0"/>
        <v>7</v>
      </c>
      <c r="G70" s="21">
        <f t="shared" si="1"/>
        <v>1110.2</v>
      </c>
    </row>
    <row r="71" spans="1:9" ht="14.25">
      <c r="A71" s="18">
        <v>65</v>
      </c>
      <c r="B71" s="39" t="s">
        <v>55</v>
      </c>
      <c r="C71" s="40">
        <v>174.46</v>
      </c>
      <c r="D71" s="22">
        <v>42489</v>
      </c>
      <c r="E71" s="41">
        <v>42482</v>
      </c>
      <c r="F71" s="20">
        <f t="shared" si="0"/>
        <v>-7</v>
      </c>
      <c r="G71" s="21">
        <f t="shared" si="1"/>
        <v>-1221.22</v>
      </c>
    </row>
    <row r="72" spans="1:9" ht="14.25">
      <c r="A72" s="18">
        <v>66</v>
      </c>
      <c r="B72" s="39" t="s">
        <v>72</v>
      </c>
      <c r="C72" s="40">
        <v>30.5</v>
      </c>
      <c r="D72" s="22">
        <v>42489</v>
      </c>
      <c r="E72" s="41">
        <v>42486</v>
      </c>
      <c r="F72" s="20">
        <f t="shared" ref="F72:F135" si="2">E72-D72</f>
        <v>-3</v>
      </c>
      <c r="G72" s="21">
        <f t="shared" ref="G72:G135" si="3">F72*C72</f>
        <v>-91.5</v>
      </c>
    </row>
    <row r="73" spans="1:9" s="16" customFormat="1" ht="14.25">
      <c r="A73" s="18">
        <v>67</v>
      </c>
      <c r="B73" s="39" t="s">
        <v>20</v>
      </c>
      <c r="C73" s="40">
        <v>1298.9100000000001</v>
      </c>
      <c r="D73" s="22">
        <v>42488</v>
      </c>
      <c r="E73" s="41">
        <v>42486</v>
      </c>
      <c r="F73" s="20">
        <f t="shared" si="2"/>
        <v>-2</v>
      </c>
      <c r="G73" s="21">
        <f t="shared" si="3"/>
        <v>-2597.8200000000002</v>
      </c>
    </row>
    <row r="74" spans="1:9" s="16" customFormat="1" ht="14.25">
      <c r="A74" s="18">
        <v>68</v>
      </c>
      <c r="B74" s="39" t="s">
        <v>13</v>
      </c>
      <c r="C74" s="40">
        <v>1096</v>
      </c>
      <c r="D74" s="22">
        <v>42490</v>
      </c>
      <c r="E74" s="41">
        <v>42486</v>
      </c>
      <c r="F74" s="20">
        <f t="shared" si="2"/>
        <v>-4</v>
      </c>
      <c r="G74" s="21">
        <f t="shared" si="3"/>
        <v>-4384</v>
      </c>
    </row>
    <row r="75" spans="1:9" ht="14.25">
      <c r="A75" s="18">
        <v>69</v>
      </c>
      <c r="B75" s="39" t="s">
        <v>25</v>
      </c>
      <c r="C75" s="40">
        <v>1960.81</v>
      </c>
      <c r="D75" s="30">
        <v>42490</v>
      </c>
      <c r="E75" s="41">
        <v>42486</v>
      </c>
      <c r="F75" s="20">
        <f t="shared" si="2"/>
        <v>-4</v>
      </c>
      <c r="G75" s="21">
        <f t="shared" si="3"/>
        <v>-7843.24</v>
      </c>
    </row>
    <row r="76" spans="1:9" s="16" customFormat="1" ht="14.25">
      <c r="A76" s="18">
        <v>70</v>
      </c>
      <c r="B76" s="39" t="s">
        <v>25</v>
      </c>
      <c r="C76" s="40">
        <v>2196</v>
      </c>
      <c r="D76" s="30">
        <v>42490</v>
      </c>
      <c r="E76" s="41">
        <v>42486</v>
      </c>
      <c r="F76" s="20">
        <f t="shared" si="2"/>
        <v>-4</v>
      </c>
      <c r="G76" s="21">
        <f t="shared" si="3"/>
        <v>-8784</v>
      </c>
    </row>
    <row r="77" spans="1:9" ht="14.25">
      <c r="A77" s="18">
        <v>71</v>
      </c>
      <c r="B77" s="39" t="s">
        <v>45</v>
      </c>
      <c r="C77" s="40">
        <v>3050</v>
      </c>
      <c r="D77" s="22">
        <v>42490</v>
      </c>
      <c r="E77" s="41">
        <v>42486</v>
      </c>
      <c r="F77" s="20">
        <f t="shared" si="2"/>
        <v>-4</v>
      </c>
      <c r="G77" s="21">
        <f t="shared" si="3"/>
        <v>-12200</v>
      </c>
    </row>
    <row r="78" spans="1:9" s="16" customFormat="1" ht="14.25">
      <c r="A78" s="18">
        <v>72</v>
      </c>
      <c r="B78" s="39" t="s">
        <v>36</v>
      </c>
      <c r="C78" s="40">
        <v>621.30999999999995</v>
      </c>
      <c r="D78" s="22">
        <v>42490</v>
      </c>
      <c r="E78" s="41">
        <v>42486</v>
      </c>
      <c r="F78" s="20">
        <f t="shared" si="2"/>
        <v>-4</v>
      </c>
      <c r="G78" s="21">
        <f t="shared" si="3"/>
        <v>-2485.2399999999998</v>
      </c>
    </row>
    <row r="79" spans="1:9" ht="14.25">
      <c r="A79" s="18">
        <v>73</v>
      </c>
      <c r="B79" s="39" t="s">
        <v>56</v>
      </c>
      <c r="C79" s="40">
        <v>12407.84</v>
      </c>
      <c r="D79" s="22">
        <v>42490</v>
      </c>
      <c r="E79" s="41">
        <v>42486</v>
      </c>
      <c r="F79" s="20">
        <f t="shared" si="2"/>
        <v>-4</v>
      </c>
      <c r="G79" s="21">
        <f t="shared" si="3"/>
        <v>-49631.360000000001</v>
      </c>
    </row>
    <row r="80" spans="1:9" ht="14.25">
      <c r="A80" s="18">
        <v>74</v>
      </c>
      <c r="B80" s="39" t="s">
        <v>41</v>
      </c>
      <c r="C80" s="40">
        <v>3248.69</v>
      </c>
      <c r="D80" s="32">
        <v>42490</v>
      </c>
      <c r="E80" s="41">
        <v>42487</v>
      </c>
      <c r="F80" s="20">
        <f t="shared" si="2"/>
        <v>-3</v>
      </c>
      <c r="G80" s="21">
        <f t="shared" si="3"/>
        <v>-9746.07</v>
      </c>
      <c r="I80" s="13"/>
    </row>
    <row r="81" spans="1:11" ht="14.25">
      <c r="A81" s="18">
        <v>75</v>
      </c>
      <c r="B81" s="39" t="s">
        <v>39</v>
      </c>
      <c r="C81" s="40">
        <v>95.68</v>
      </c>
      <c r="D81" s="30">
        <v>42487</v>
      </c>
      <c r="E81" s="41">
        <v>42487</v>
      </c>
      <c r="F81" s="20">
        <f t="shared" si="2"/>
        <v>0</v>
      </c>
      <c r="G81" s="21">
        <f t="shared" si="3"/>
        <v>0</v>
      </c>
      <c r="K81" s="15"/>
    </row>
    <row r="82" spans="1:11" ht="14.25">
      <c r="A82" s="18">
        <v>76</v>
      </c>
      <c r="B82" s="39" t="s">
        <v>39</v>
      </c>
      <c r="C82" s="40">
        <v>97.83</v>
      </c>
      <c r="D82" s="22">
        <v>42487</v>
      </c>
      <c r="E82" s="41">
        <v>42487</v>
      </c>
      <c r="F82" s="20">
        <f t="shared" si="2"/>
        <v>0</v>
      </c>
      <c r="G82" s="21">
        <f t="shared" si="3"/>
        <v>0</v>
      </c>
    </row>
    <row r="83" spans="1:11" ht="14.25">
      <c r="A83" s="18">
        <v>77</v>
      </c>
      <c r="B83" s="39" t="s">
        <v>39</v>
      </c>
      <c r="C83" s="40">
        <v>100.3</v>
      </c>
      <c r="D83" s="22">
        <v>42484</v>
      </c>
      <c r="E83" s="41">
        <v>42487</v>
      </c>
      <c r="F83" s="20">
        <f t="shared" si="2"/>
        <v>3</v>
      </c>
      <c r="G83" s="21">
        <f t="shared" si="3"/>
        <v>300.89999999999998</v>
      </c>
    </row>
    <row r="84" spans="1:11" ht="14.25">
      <c r="A84" s="18">
        <v>78</v>
      </c>
      <c r="B84" s="39" t="s">
        <v>25</v>
      </c>
      <c r="C84" s="40">
        <v>2367</v>
      </c>
      <c r="D84" s="30">
        <v>42490</v>
      </c>
      <c r="E84" s="41">
        <v>42487</v>
      </c>
      <c r="F84" s="20">
        <f t="shared" si="2"/>
        <v>-3</v>
      </c>
      <c r="G84" s="21">
        <f t="shared" si="3"/>
        <v>-7101</v>
      </c>
    </row>
    <row r="85" spans="1:11" ht="14.25">
      <c r="A85" s="18">
        <v>79</v>
      </c>
      <c r="B85" s="39" t="s">
        <v>34</v>
      </c>
      <c r="C85" s="40">
        <v>43977.34</v>
      </c>
      <c r="D85" s="22">
        <v>42490</v>
      </c>
      <c r="E85" s="41">
        <v>42487</v>
      </c>
      <c r="F85" s="20">
        <f t="shared" si="2"/>
        <v>-3</v>
      </c>
      <c r="G85" s="21">
        <f t="shared" si="3"/>
        <v>-131932.01999999999</v>
      </c>
    </row>
    <row r="86" spans="1:11" ht="14.25">
      <c r="A86" s="18">
        <v>80</v>
      </c>
      <c r="B86" s="39" t="s">
        <v>10</v>
      </c>
      <c r="C86" s="40">
        <v>8114.57</v>
      </c>
      <c r="D86" s="22">
        <v>42489</v>
      </c>
      <c r="E86" s="41">
        <v>42487</v>
      </c>
      <c r="F86" s="20">
        <f t="shared" si="2"/>
        <v>-2</v>
      </c>
      <c r="G86" s="21">
        <f t="shared" si="3"/>
        <v>-16229.14</v>
      </c>
    </row>
    <row r="87" spans="1:11" ht="14.25">
      <c r="A87" s="18">
        <v>81</v>
      </c>
      <c r="B87" s="39" t="s">
        <v>1</v>
      </c>
      <c r="C87" s="40">
        <v>37.42</v>
      </c>
      <c r="D87" s="22">
        <v>42487</v>
      </c>
      <c r="E87" s="41">
        <v>42487</v>
      </c>
      <c r="F87" s="20">
        <f t="shared" si="2"/>
        <v>0</v>
      </c>
      <c r="G87" s="21">
        <f t="shared" si="3"/>
        <v>0</v>
      </c>
    </row>
    <row r="88" spans="1:11" ht="14.25">
      <c r="A88" s="18">
        <v>82</v>
      </c>
      <c r="B88" s="39" t="s">
        <v>117</v>
      </c>
      <c r="C88" s="40">
        <v>170</v>
      </c>
      <c r="D88" s="22">
        <v>42489</v>
      </c>
      <c r="E88" s="41">
        <v>42488</v>
      </c>
      <c r="F88" s="20">
        <f t="shared" si="2"/>
        <v>-1</v>
      </c>
      <c r="G88" s="21">
        <f t="shared" si="3"/>
        <v>-170</v>
      </c>
      <c r="K88" s="15"/>
    </row>
    <row r="89" spans="1:11" ht="14.25">
      <c r="A89" s="18">
        <v>83</v>
      </c>
      <c r="B89" s="39" t="s">
        <v>25</v>
      </c>
      <c r="C89" s="40">
        <v>14595.7</v>
      </c>
      <c r="D89" s="30">
        <v>42490</v>
      </c>
      <c r="E89" s="41">
        <v>42488</v>
      </c>
      <c r="F89" s="20">
        <f t="shared" si="2"/>
        <v>-2</v>
      </c>
      <c r="G89" s="21">
        <f t="shared" si="3"/>
        <v>-29191.4</v>
      </c>
    </row>
    <row r="90" spans="1:11" ht="14.25">
      <c r="A90" s="18">
        <v>84</v>
      </c>
      <c r="B90" s="39" t="s">
        <v>30</v>
      </c>
      <c r="C90" s="40">
        <v>8256.1299999999992</v>
      </c>
      <c r="D90" s="22">
        <v>42490</v>
      </c>
      <c r="E90" s="41">
        <v>42488</v>
      </c>
      <c r="F90" s="20">
        <f t="shared" si="2"/>
        <v>-2</v>
      </c>
      <c r="G90" s="21">
        <f t="shared" si="3"/>
        <v>-16512.259999999998</v>
      </c>
    </row>
    <row r="91" spans="1:11" ht="14.25">
      <c r="A91" s="18">
        <v>85</v>
      </c>
      <c r="B91" s="39" t="s">
        <v>44</v>
      </c>
      <c r="C91" s="40">
        <v>987.08</v>
      </c>
      <c r="D91" s="30">
        <v>42461</v>
      </c>
      <c r="E91" s="41">
        <v>42488</v>
      </c>
      <c r="F91" s="20">
        <f t="shared" si="2"/>
        <v>27</v>
      </c>
      <c r="G91" s="21">
        <f t="shared" si="3"/>
        <v>26651.16</v>
      </c>
    </row>
    <row r="92" spans="1:11" ht="14.25">
      <c r="A92" s="18">
        <v>86</v>
      </c>
      <c r="B92" s="39" t="s">
        <v>44</v>
      </c>
      <c r="C92" s="40">
        <v>1914.28</v>
      </c>
      <c r="D92" s="30">
        <v>42491</v>
      </c>
      <c r="E92" s="41">
        <v>42488</v>
      </c>
      <c r="F92" s="20">
        <f t="shared" si="2"/>
        <v>-3</v>
      </c>
      <c r="G92" s="21">
        <f t="shared" si="3"/>
        <v>-5742.84</v>
      </c>
    </row>
    <row r="93" spans="1:11" ht="14.25">
      <c r="A93" s="18">
        <v>87</v>
      </c>
      <c r="B93" s="39" t="s">
        <v>47</v>
      </c>
      <c r="C93" s="40">
        <v>704.55</v>
      </c>
      <c r="D93" s="30">
        <v>42490</v>
      </c>
      <c r="E93" s="41">
        <v>42488</v>
      </c>
      <c r="F93" s="20">
        <f t="shared" si="2"/>
        <v>-2</v>
      </c>
      <c r="G93" s="21">
        <f t="shared" si="3"/>
        <v>-1409.1</v>
      </c>
    </row>
    <row r="94" spans="1:11" ht="14.25">
      <c r="A94" s="18">
        <v>88</v>
      </c>
      <c r="B94" s="39" t="s">
        <v>7</v>
      </c>
      <c r="C94" s="40">
        <v>35.86</v>
      </c>
      <c r="D94" s="30">
        <v>42488</v>
      </c>
      <c r="E94" s="41">
        <v>42488</v>
      </c>
      <c r="F94" s="20">
        <f t="shared" si="2"/>
        <v>0</v>
      </c>
      <c r="G94" s="21">
        <f t="shared" si="3"/>
        <v>0</v>
      </c>
    </row>
    <row r="95" spans="1:11" ht="14.25">
      <c r="A95" s="18">
        <v>89</v>
      </c>
      <c r="B95" s="39" t="s">
        <v>25</v>
      </c>
      <c r="C95" s="40">
        <v>536.79999999999995</v>
      </c>
      <c r="D95" s="30">
        <v>42428</v>
      </c>
      <c r="E95" s="41">
        <v>42489</v>
      </c>
      <c r="F95" s="20">
        <f t="shared" si="2"/>
        <v>61</v>
      </c>
      <c r="G95" s="21">
        <f t="shared" si="3"/>
        <v>32744.799999999996</v>
      </c>
    </row>
    <row r="96" spans="1:11" ht="14.25">
      <c r="A96" s="18">
        <v>90</v>
      </c>
      <c r="B96" s="39" t="s">
        <v>73</v>
      </c>
      <c r="C96" s="40">
        <v>414.8</v>
      </c>
      <c r="D96" s="30">
        <v>42468</v>
      </c>
      <c r="E96" s="41">
        <v>42489</v>
      </c>
      <c r="F96" s="20">
        <f t="shared" si="2"/>
        <v>21</v>
      </c>
      <c r="G96" s="21">
        <f t="shared" si="3"/>
        <v>8710.8000000000011</v>
      </c>
    </row>
    <row r="97" spans="1:11" ht="14.25">
      <c r="A97" s="18">
        <v>91</v>
      </c>
      <c r="B97" s="39" t="s">
        <v>19</v>
      </c>
      <c r="C97" s="40">
        <v>1163.23</v>
      </c>
      <c r="D97" s="30">
        <v>42463</v>
      </c>
      <c r="E97" s="41">
        <v>42489</v>
      </c>
      <c r="F97" s="20">
        <f t="shared" si="2"/>
        <v>26</v>
      </c>
      <c r="G97" s="21">
        <f t="shared" si="3"/>
        <v>30243.98</v>
      </c>
      <c r="I97" s="13"/>
      <c r="K97" s="15"/>
    </row>
    <row r="98" spans="1:11" ht="14.25">
      <c r="A98" s="18">
        <v>92</v>
      </c>
      <c r="B98" s="39" t="s">
        <v>45</v>
      </c>
      <c r="C98" s="40">
        <v>12200</v>
      </c>
      <c r="D98" s="30">
        <v>42490</v>
      </c>
      <c r="E98" s="41">
        <v>42489</v>
      </c>
      <c r="F98" s="20">
        <f t="shared" si="2"/>
        <v>-1</v>
      </c>
      <c r="G98" s="21">
        <f t="shared" si="3"/>
        <v>-12200</v>
      </c>
      <c r="I98" s="13"/>
      <c r="K98" s="15"/>
    </row>
    <row r="99" spans="1:11" ht="14.25">
      <c r="A99" s="18">
        <v>93</v>
      </c>
      <c r="B99" s="39" t="s">
        <v>71</v>
      </c>
      <c r="C99" s="40">
        <v>12132.35</v>
      </c>
      <c r="D99" s="29">
        <v>42489</v>
      </c>
      <c r="E99" s="41">
        <v>42489</v>
      </c>
      <c r="F99" s="20">
        <f t="shared" si="2"/>
        <v>0</v>
      </c>
      <c r="G99" s="21">
        <f t="shared" si="3"/>
        <v>0</v>
      </c>
      <c r="I99" s="13"/>
    </row>
    <row r="100" spans="1:11" ht="14.25">
      <c r="A100" s="18">
        <v>94</v>
      </c>
      <c r="B100" s="39" t="s">
        <v>9</v>
      </c>
      <c r="C100" s="40">
        <v>712.53</v>
      </c>
      <c r="D100" s="30">
        <v>42492</v>
      </c>
      <c r="E100" s="41">
        <v>42489</v>
      </c>
      <c r="F100" s="20">
        <f t="shared" si="2"/>
        <v>-3</v>
      </c>
      <c r="G100" s="21">
        <f t="shared" si="3"/>
        <v>-2137.59</v>
      </c>
      <c r="I100" s="13"/>
    </row>
    <row r="101" spans="1:11" ht="14.25">
      <c r="A101" s="18">
        <v>95</v>
      </c>
      <c r="B101" s="39" t="s">
        <v>75</v>
      </c>
      <c r="C101" s="40">
        <v>6567.24</v>
      </c>
      <c r="D101" s="30">
        <v>42492</v>
      </c>
      <c r="E101" s="41">
        <v>42489</v>
      </c>
      <c r="F101" s="20">
        <f t="shared" si="2"/>
        <v>-3</v>
      </c>
      <c r="G101" s="21">
        <f t="shared" si="3"/>
        <v>-19701.72</v>
      </c>
      <c r="I101" s="13"/>
    </row>
    <row r="102" spans="1:11" ht="14.25">
      <c r="A102" s="18">
        <v>96</v>
      </c>
      <c r="B102" s="39" t="s">
        <v>104</v>
      </c>
      <c r="C102" s="40">
        <v>31</v>
      </c>
      <c r="D102" s="30">
        <v>42490</v>
      </c>
      <c r="E102" s="41">
        <v>42490</v>
      </c>
      <c r="F102" s="20">
        <f t="shared" si="2"/>
        <v>0</v>
      </c>
      <c r="G102" s="21">
        <f t="shared" si="3"/>
        <v>0</v>
      </c>
    </row>
    <row r="103" spans="1:11" ht="14.25">
      <c r="A103" s="18">
        <v>97</v>
      </c>
      <c r="B103" s="39" t="s">
        <v>14</v>
      </c>
      <c r="C103" s="40">
        <v>634.22</v>
      </c>
      <c r="D103" s="30">
        <v>42492</v>
      </c>
      <c r="E103" s="41">
        <v>42492</v>
      </c>
      <c r="F103" s="20">
        <f t="shared" si="2"/>
        <v>0</v>
      </c>
      <c r="G103" s="21">
        <f t="shared" si="3"/>
        <v>0</v>
      </c>
      <c r="I103" s="13"/>
    </row>
    <row r="104" spans="1:11" ht="14.25">
      <c r="A104" s="18">
        <v>98</v>
      </c>
      <c r="B104" s="39" t="s">
        <v>43</v>
      </c>
      <c r="C104" s="40">
        <v>201.69</v>
      </c>
      <c r="D104" s="30">
        <v>42492</v>
      </c>
      <c r="E104" s="41">
        <v>42492</v>
      </c>
      <c r="F104" s="20">
        <f t="shared" si="2"/>
        <v>0</v>
      </c>
      <c r="G104" s="21">
        <f t="shared" si="3"/>
        <v>0</v>
      </c>
      <c r="I104" s="13"/>
    </row>
    <row r="105" spans="1:11" s="16" customFormat="1" ht="14.25">
      <c r="A105" s="18">
        <v>99</v>
      </c>
      <c r="B105" s="39" t="s">
        <v>85</v>
      </c>
      <c r="C105" s="40">
        <v>2404.8000000000002</v>
      </c>
      <c r="D105" s="29">
        <v>42490</v>
      </c>
      <c r="E105" s="41">
        <v>42492</v>
      </c>
      <c r="F105" s="20">
        <f t="shared" si="2"/>
        <v>2</v>
      </c>
      <c r="G105" s="21">
        <f t="shared" si="3"/>
        <v>4809.6000000000004</v>
      </c>
      <c r="I105" s="19"/>
      <c r="K105" s="19"/>
    </row>
    <row r="106" spans="1:11" s="16" customFormat="1" ht="14.25">
      <c r="A106" s="18">
        <v>100</v>
      </c>
      <c r="B106" s="39" t="s">
        <v>86</v>
      </c>
      <c r="C106" s="40">
        <v>2505.79</v>
      </c>
      <c r="D106" s="30">
        <v>42492</v>
      </c>
      <c r="E106" s="41">
        <v>42492</v>
      </c>
      <c r="F106" s="20">
        <f t="shared" si="2"/>
        <v>0</v>
      </c>
      <c r="G106" s="21">
        <f t="shared" si="3"/>
        <v>0</v>
      </c>
    </row>
    <row r="107" spans="1:11" ht="14.25">
      <c r="A107" s="18">
        <v>101</v>
      </c>
      <c r="B107" s="39" t="s">
        <v>93</v>
      </c>
      <c r="C107" s="40">
        <v>3614.41</v>
      </c>
      <c r="D107" s="30">
        <v>42492</v>
      </c>
      <c r="E107" s="41">
        <v>42492</v>
      </c>
      <c r="F107" s="20">
        <f t="shared" si="2"/>
        <v>0</v>
      </c>
      <c r="G107" s="21">
        <f t="shared" si="3"/>
        <v>0</v>
      </c>
    </row>
    <row r="108" spans="1:11" ht="14.25">
      <c r="A108" s="18">
        <v>102</v>
      </c>
      <c r="B108" s="39" t="s">
        <v>89</v>
      </c>
      <c r="C108" s="40">
        <v>28</v>
      </c>
      <c r="D108" s="29">
        <v>42496</v>
      </c>
      <c r="E108" s="41">
        <v>42496</v>
      </c>
      <c r="F108" s="20">
        <f t="shared" si="2"/>
        <v>0</v>
      </c>
      <c r="G108" s="21">
        <f t="shared" si="3"/>
        <v>0</v>
      </c>
    </row>
    <row r="109" spans="1:11" ht="14.25">
      <c r="A109" s="18">
        <v>103</v>
      </c>
      <c r="B109" s="39" t="s">
        <v>33</v>
      </c>
      <c r="C109" s="40">
        <v>1853.27</v>
      </c>
      <c r="D109" s="29">
        <v>42506</v>
      </c>
      <c r="E109" s="41">
        <v>42500</v>
      </c>
      <c r="F109" s="20">
        <f t="shared" si="2"/>
        <v>-6</v>
      </c>
      <c r="G109" s="21">
        <f t="shared" si="3"/>
        <v>-11119.619999999999</v>
      </c>
      <c r="I109" s="13"/>
    </row>
    <row r="110" spans="1:11" ht="14.25">
      <c r="A110" s="18">
        <v>104</v>
      </c>
      <c r="B110" s="39" t="s">
        <v>21</v>
      </c>
      <c r="C110" s="40">
        <v>1438.67</v>
      </c>
      <c r="D110" s="30">
        <v>42503</v>
      </c>
      <c r="E110" s="41">
        <v>42500</v>
      </c>
      <c r="F110" s="20">
        <f t="shared" si="2"/>
        <v>-3</v>
      </c>
      <c r="G110" s="21">
        <f t="shared" si="3"/>
        <v>-4316.01</v>
      </c>
    </row>
    <row r="111" spans="1:11" ht="14.25">
      <c r="A111" s="18">
        <v>105</v>
      </c>
      <c r="B111" s="39" t="s">
        <v>44</v>
      </c>
      <c r="C111" s="40">
        <v>987.08</v>
      </c>
      <c r="D111" s="30">
        <v>42491</v>
      </c>
      <c r="E111" s="41">
        <v>42500</v>
      </c>
      <c r="F111" s="20">
        <f t="shared" si="2"/>
        <v>9</v>
      </c>
      <c r="G111" s="21">
        <f t="shared" si="3"/>
        <v>8883.7200000000012</v>
      </c>
    </row>
    <row r="112" spans="1:11" s="16" customFormat="1" ht="14.25">
      <c r="A112" s="18">
        <v>106</v>
      </c>
      <c r="B112" s="39" t="s">
        <v>10</v>
      </c>
      <c r="C112" s="40">
        <v>8027.6</v>
      </c>
      <c r="D112" s="30">
        <v>42498</v>
      </c>
      <c r="E112" s="41">
        <v>42502</v>
      </c>
      <c r="F112" s="20">
        <f t="shared" si="2"/>
        <v>4</v>
      </c>
      <c r="G112" s="21">
        <f t="shared" si="3"/>
        <v>32110.400000000001</v>
      </c>
    </row>
    <row r="113" spans="1:11" ht="14.25">
      <c r="A113" s="18">
        <v>107</v>
      </c>
      <c r="B113" s="39" t="s">
        <v>30</v>
      </c>
      <c r="C113" s="40">
        <v>8305.31</v>
      </c>
      <c r="D113" s="30">
        <v>42505</v>
      </c>
      <c r="E113" s="41">
        <v>42502</v>
      </c>
      <c r="F113" s="20">
        <f t="shared" si="2"/>
        <v>-3</v>
      </c>
      <c r="G113" s="21">
        <f t="shared" si="3"/>
        <v>-24915.93</v>
      </c>
      <c r="K113" s="15"/>
    </row>
    <row r="114" spans="1:11" ht="14.25">
      <c r="A114" s="18">
        <v>108</v>
      </c>
      <c r="B114" s="39" t="s">
        <v>117</v>
      </c>
      <c r="C114" s="40">
        <v>170</v>
      </c>
      <c r="D114" s="30">
        <v>42507</v>
      </c>
      <c r="E114" s="41">
        <v>42507</v>
      </c>
      <c r="F114" s="20">
        <f t="shared" si="2"/>
        <v>0</v>
      </c>
      <c r="G114" s="21">
        <f t="shared" si="3"/>
        <v>0</v>
      </c>
      <c r="K114" s="15"/>
    </row>
    <row r="115" spans="1:11" ht="14.25">
      <c r="A115" s="18">
        <v>109</v>
      </c>
      <c r="B115" s="39" t="s">
        <v>118</v>
      </c>
      <c r="C115" s="40">
        <v>65.680000000000007</v>
      </c>
      <c r="D115" s="30">
        <v>42516</v>
      </c>
      <c r="E115" s="41">
        <v>42507</v>
      </c>
      <c r="F115" s="20">
        <f t="shared" si="2"/>
        <v>-9</v>
      </c>
      <c r="G115" s="21">
        <f t="shared" si="3"/>
        <v>-591.12000000000012</v>
      </c>
      <c r="K115" s="15"/>
    </row>
    <row r="116" spans="1:11" ht="14.25">
      <c r="A116" s="18">
        <v>110</v>
      </c>
      <c r="B116" s="39" t="s">
        <v>10</v>
      </c>
      <c r="C116" s="40">
        <v>8139.11</v>
      </c>
      <c r="D116" s="30">
        <v>42518</v>
      </c>
      <c r="E116" s="41">
        <v>42507</v>
      </c>
      <c r="F116" s="20">
        <f t="shared" si="2"/>
        <v>-11</v>
      </c>
      <c r="G116" s="21">
        <f t="shared" si="3"/>
        <v>-89530.209999999992</v>
      </c>
      <c r="K116" s="15"/>
    </row>
    <row r="117" spans="1:11" ht="14.25">
      <c r="A117" s="18">
        <v>111</v>
      </c>
      <c r="B117" s="39" t="s">
        <v>94</v>
      </c>
      <c r="C117" s="40">
        <v>97.6</v>
      </c>
      <c r="D117" s="29">
        <v>42521</v>
      </c>
      <c r="E117" s="41">
        <v>42507</v>
      </c>
      <c r="F117" s="20">
        <f t="shared" si="2"/>
        <v>-14</v>
      </c>
      <c r="G117" s="21">
        <f t="shared" si="3"/>
        <v>-1366.3999999999999</v>
      </c>
    </row>
    <row r="118" spans="1:11" ht="14.25">
      <c r="A118" s="18">
        <v>112</v>
      </c>
      <c r="B118" s="39" t="s">
        <v>101</v>
      </c>
      <c r="C118" s="40">
        <v>186824.16</v>
      </c>
      <c r="D118" s="30">
        <v>42490</v>
      </c>
      <c r="E118" s="41">
        <v>42507</v>
      </c>
      <c r="F118" s="20">
        <f t="shared" si="2"/>
        <v>17</v>
      </c>
      <c r="G118" s="21">
        <f t="shared" si="3"/>
        <v>3176010.72</v>
      </c>
    </row>
    <row r="119" spans="1:11" ht="14.25">
      <c r="A119" s="18">
        <v>113</v>
      </c>
      <c r="B119" s="39" t="s">
        <v>40</v>
      </c>
      <c r="C119" s="40">
        <v>305</v>
      </c>
      <c r="D119" s="30">
        <v>42490</v>
      </c>
      <c r="E119" s="41">
        <v>42508</v>
      </c>
      <c r="F119" s="20">
        <f t="shared" si="2"/>
        <v>18</v>
      </c>
      <c r="G119" s="21">
        <f t="shared" si="3"/>
        <v>5490</v>
      </c>
      <c r="I119" s="13"/>
    </row>
    <row r="120" spans="1:11" ht="14.25">
      <c r="A120" s="18">
        <v>114</v>
      </c>
      <c r="B120" s="39" t="s">
        <v>102</v>
      </c>
      <c r="C120" s="40">
        <v>268.39999999999998</v>
      </c>
      <c r="D120" s="30">
        <v>42516</v>
      </c>
      <c r="E120" s="41">
        <v>42508</v>
      </c>
      <c r="F120" s="20">
        <f t="shared" si="2"/>
        <v>-8</v>
      </c>
      <c r="G120" s="21">
        <f t="shared" si="3"/>
        <v>-2147.1999999999998</v>
      </c>
      <c r="I120" s="13"/>
    </row>
    <row r="121" spans="1:11" ht="14.25">
      <c r="A121" s="18">
        <v>115</v>
      </c>
      <c r="B121" s="39" t="s">
        <v>35</v>
      </c>
      <c r="C121" s="40">
        <v>123.22</v>
      </c>
      <c r="D121" s="30">
        <v>42521</v>
      </c>
      <c r="E121" s="41">
        <v>42509</v>
      </c>
      <c r="F121" s="20">
        <f t="shared" si="2"/>
        <v>-12</v>
      </c>
      <c r="G121" s="21">
        <f t="shared" si="3"/>
        <v>-1478.6399999999999</v>
      </c>
      <c r="I121" s="13"/>
    </row>
    <row r="122" spans="1:11" ht="14.25">
      <c r="A122" s="18">
        <v>116</v>
      </c>
      <c r="B122" s="39" t="s">
        <v>35</v>
      </c>
      <c r="C122" s="40">
        <v>288.62</v>
      </c>
      <c r="D122" s="30">
        <v>42551</v>
      </c>
      <c r="E122" s="41">
        <v>42509</v>
      </c>
      <c r="F122" s="20">
        <f t="shared" si="2"/>
        <v>-42</v>
      </c>
      <c r="G122" s="21">
        <f t="shared" si="3"/>
        <v>-12122.04</v>
      </c>
      <c r="I122" s="13"/>
    </row>
    <row r="123" spans="1:11" ht="14.25">
      <c r="A123" s="18">
        <v>117</v>
      </c>
      <c r="B123" s="39" t="s">
        <v>96</v>
      </c>
      <c r="C123" s="40">
        <v>490</v>
      </c>
      <c r="D123" s="30">
        <v>42509</v>
      </c>
      <c r="E123" s="41">
        <v>42509</v>
      </c>
      <c r="F123" s="20">
        <f t="shared" si="2"/>
        <v>0</v>
      </c>
      <c r="G123" s="21">
        <f t="shared" si="3"/>
        <v>0</v>
      </c>
      <c r="I123" s="13"/>
    </row>
    <row r="124" spans="1:11" ht="14.25">
      <c r="A124" s="18">
        <v>118</v>
      </c>
      <c r="B124" s="39" t="s">
        <v>45</v>
      </c>
      <c r="C124" s="40">
        <v>2500</v>
      </c>
      <c r="D124" s="30">
        <v>42521</v>
      </c>
      <c r="E124" s="41">
        <v>42509</v>
      </c>
      <c r="F124" s="20">
        <f t="shared" si="2"/>
        <v>-12</v>
      </c>
      <c r="G124" s="21">
        <f t="shared" si="3"/>
        <v>-30000</v>
      </c>
    </row>
    <row r="125" spans="1:11" ht="14.25">
      <c r="A125" s="18">
        <v>119</v>
      </c>
      <c r="B125" s="39" t="s">
        <v>37</v>
      </c>
      <c r="C125" s="40">
        <v>1804.08</v>
      </c>
      <c r="D125" s="30">
        <v>42521</v>
      </c>
      <c r="E125" s="41">
        <v>42509</v>
      </c>
      <c r="F125" s="20">
        <f t="shared" si="2"/>
        <v>-12</v>
      </c>
      <c r="G125" s="21">
        <f t="shared" si="3"/>
        <v>-21648.959999999999</v>
      </c>
    </row>
    <row r="126" spans="1:11" ht="14.25">
      <c r="A126" s="18">
        <v>120</v>
      </c>
      <c r="B126" s="39" t="s">
        <v>6</v>
      </c>
      <c r="C126" s="40">
        <v>127.39</v>
      </c>
      <c r="D126" s="30">
        <v>42520</v>
      </c>
      <c r="E126" s="41">
        <v>42509</v>
      </c>
      <c r="F126" s="20">
        <f t="shared" si="2"/>
        <v>-11</v>
      </c>
      <c r="G126" s="21">
        <f t="shared" si="3"/>
        <v>-1401.29</v>
      </c>
    </row>
    <row r="127" spans="1:11" ht="14.25">
      <c r="A127" s="18">
        <v>121</v>
      </c>
      <c r="B127" s="39" t="s">
        <v>13</v>
      </c>
      <c r="C127" s="40">
        <v>1652.47</v>
      </c>
      <c r="D127" s="29">
        <v>42521</v>
      </c>
      <c r="E127" s="41">
        <v>42509</v>
      </c>
      <c r="F127" s="20">
        <f t="shared" si="2"/>
        <v>-12</v>
      </c>
      <c r="G127" s="21">
        <f t="shared" si="3"/>
        <v>-19829.64</v>
      </c>
    </row>
    <row r="128" spans="1:11" ht="14.25">
      <c r="A128" s="18">
        <v>122</v>
      </c>
      <c r="B128" s="39" t="s">
        <v>25</v>
      </c>
      <c r="C128" s="40">
        <v>500.65</v>
      </c>
      <c r="D128" s="30">
        <v>42521</v>
      </c>
      <c r="E128" s="41">
        <v>42510</v>
      </c>
      <c r="F128" s="20">
        <f t="shared" si="2"/>
        <v>-11</v>
      </c>
      <c r="G128" s="21">
        <f t="shared" si="3"/>
        <v>-5507.15</v>
      </c>
    </row>
    <row r="129" spans="1:11" ht="14.25">
      <c r="A129" s="18">
        <v>123</v>
      </c>
      <c r="B129" s="39" t="s">
        <v>55</v>
      </c>
      <c r="C129" s="40">
        <v>174.46</v>
      </c>
      <c r="D129" s="30">
        <v>42501</v>
      </c>
      <c r="E129" s="41">
        <v>42510</v>
      </c>
      <c r="F129" s="20">
        <f t="shared" si="2"/>
        <v>9</v>
      </c>
      <c r="G129" s="21">
        <f t="shared" si="3"/>
        <v>1570.14</v>
      </c>
    </row>
    <row r="130" spans="1:11" ht="14.25">
      <c r="A130" s="18">
        <v>124</v>
      </c>
      <c r="B130" s="39" t="s">
        <v>55</v>
      </c>
      <c r="C130" s="40">
        <v>1694.58</v>
      </c>
      <c r="D130" s="30">
        <v>42519</v>
      </c>
      <c r="E130" s="41">
        <v>42510</v>
      </c>
      <c r="F130" s="20">
        <f t="shared" si="2"/>
        <v>-9</v>
      </c>
      <c r="G130" s="21">
        <f t="shared" si="3"/>
        <v>-15251.22</v>
      </c>
    </row>
    <row r="131" spans="1:11" ht="14.25">
      <c r="A131" s="18">
        <v>125</v>
      </c>
      <c r="B131" s="39" t="s">
        <v>55</v>
      </c>
      <c r="C131" s="40">
        <v>281.82</v>
      </c>
      <c r="D131" s="30">
        <v>42532</v>
      </c>
      <c r="E131" s="41">
        <v>42510</v>
      </c>
      <c r="F131" s="20">
        <f t="shared" si="2"/>
        <v>-22</v>
      </c>
      <c r="G131" s="21">
        <f t="shared" si="3"/>
        <v>-6200.04</v>
      </c>
    </row>
    <row r="132" spans="1:11" ht="14.25">
      <c r="A132" s="18">
        <v>126</v>
      </c>
      <c r="B132" s="39" t="s">
        <v>63</v>
      </c>
      <c r="C132" s="40">
        <v>3370.47</v>
      </c>
      <c r="D132" s="30">
        <v>42490</v>
      </c>
      <c r="E132" s="41">
        <v>42510</v>
      </c>
      <c r="F132" s="20">
        <f t="shared" si="2"/>
        <v>20</v>
      </c>
      <c r="G132" s="21">
        <f t="shared" si="3"/>
        <v>67409.399999999994</v>
      </c>
      <c r="I132" s="13"/>
    </row>
    <row r="133" spans="1:11" ht="14.25">
      <c r="A133" s="18">
        <v>127</v>
      </c>
      <c r="B133" s="39" t="s">
        <v>92</v>
      </c>
      <c r="C133" s="40">
        <v>1057.53</v>
      </c>
      <c r="D133" s="30">
        <v>42490</v>
      </c>
      <c r="E133" s="41">
        <v>42510</v>
      </c>
      <c r="F133" s="20">
        <f t="shared" si="2"/>
        <v>20</v>
      </c>
      <c r="G133" s="21">
        <f t="shared" si="3"/>
        <v>21150.6</v>
      </c>
    </row>
    <row r="134" spans="1:11" ht="14.25">
      <c r="A134" s="18">
        <v>128</v>
      </c>
      <c r="B134" s="39" t="s">
        <v>96</v>
      </c>
      <c r="C134" s="40">
        <v>500</v>
      </c>
      <c r="D134" s="30">
        <v>42510</v>
      </c>
      <c r="E134" s="41">
        <v>42510</v>
      </c>
      <c r="F134" s="20">
        <f t="shared" si="2"/>
        <v>0</v>
      </c>
      <c r="G134" s="21">
        <f t="shared" si="3"/>
        <v>0</v>
      </c>
    </row>
    <row r="135" spans="1:11" ht="14.25">
      <c r="A135" s="18">
        <v>129</v>
      </c>
      <c r="B135" s="39" t="s">
        <v>74</v>
      </c>
      <c r="C135" s="40">
        <v>122.65</v>
      </c>
      <c r="D135" s="30">
        <v>42521</v>
      </c>
      <c r="E135" s="41">
        <v>42510</v>
      </c>
      <c r="F135" s="20">
        <f t="shared" si="2"/>
        <v>-11</v>
      </c>
      <c r="G135" s="21">
        <f t="shared" si="3"/>
        <v>-1349.15</v>
      </c>
    </row>
    <row r="136" spans="1:11" ht="14.25">
      <c r="A136" s="18">
        <v>130</v>
      </c>
      <c r="B136" s="39" t="s">
        <v>25</v>
      </c>
      <c r="C136" s="40">
        <v>2415.7600000000002</v>
      </c>
      <c r="D136" s="30">
        <v>42521</v>
      </c>
      <c r="E136" s="41">
        <v>42510</v>
      </c>
      <c r="F136" s="20">
        <f t="shared" ref="F136:F199" si="4">E136-D136</f>
        <v>-11</v>
      </c>
      <c r="G136" s="21">
        <f t="shared" ref="G136:G199" si="5">F136*C136</f>
        <v>-26573.360000000001</v>
      </c>
    </row>
    <row r="137" spans="1:11" ht="14.25">
      <c r="A137" s="18">
        <v>131</v>
      </c>
      <c r="B137" s="39" t="s">
        <v>19</v>
      </c>
      <c r="C137" s="40">
        <v>1098</v>
      </c>
      <c r="D137" s="30">
        <v>42521</v>
      </c>
      <c r="E137" s="41">
        <v>42510</v>
      </c>
      <c r="F137" s="20">
        <f t="shared" si="4"/>
        <v>-11</v>
      </c>
      <c r="G137" s="21">
        <f t="shared" si="5"/>
        <v>-12078</v>
      </c>
    </row>
    <row r="138" spans="1:11" ht="14.25">
      <c r="A138" s="18">
        <v>132</v>
      </c>
      <c r="B138" s="39" t="s">
        <v>80</v>
      </c>
      <c r="C138" s="40">
        <v>134.19999999999999</v>
      </c>
      <c r="D138" s="23">
        <v>42471</v>
      </c>
      <c r="E138" s="41">
        <v>42510</v>
      </c>
      <c r="F138" s="20">
        <f t="shared" si="4"/>
        <v>39</v>
      </c>
      <c r="G138" s="21">
        <f t="shared" si="5"/>
        <v>5233.7999999999993</v>
      </c>
    </row>
    <row r="139" spans="1:11" ht="14.25">
      <c r="A139" s="18">
        <v>133</v>
      </c>
      <c r="B139" s="39" t="s">
        <v>80</v>
      </c>
      <c r="C139" s="40">
        <v>97.6</v>
      </c>
      <c r="D139" s="23">
        <v>42503</v>
      </c>
      <c r="E139" s="41">
        <v>42510</v>
      </c>
      <c r="F139" s="20">
        <f t="shared" si="4"/>
        <v>7</v>
      </c>
      <c r="G139" s="21">
        <f t="shared" si="5"/>
        <v>683.19999999999993</v>
      </c>
    </row>
    <row r="140" spans="1:11" ht="14.25">
      <c r="A140" s="18">
        <v>134</v>
      </c>
      <c r="B140" s="39" t="s">
        <v>84</v>
      </c>
      <c r="C140" s="40">
        <v>120</v>
      </c>
      <c r="D140" s="23">
        <v>42510</v>
      </c>
      <c r="E140" s="41">
        <v>42510</v>
      </c>
      <c r="F140" s="20">
        <f t="shared" si="4"/>
        <v>0</v>
      </c>
      <c r="G140" s="21">
        <f t="shared" si="5"/>
        <v>0</v>
      </c>
    </row>
    <row r="141" spans="1:11" ht="14.25">
      <c r="A141" s="18">
        <v>135</v>
      </c>
      <c r="B141" s="39" t="s">
        <v>36</v>
      </c>
      <c r="C141" s="40">
        <v>725.98</v>
      </c>
      <c r="D141" s="22">
        <v>42521</v>
      </c>
      <c r="E141" s="41">
        <v>42510</v>
      </c>
      <c r="F141" s="20">
        <f t="shared" si="4"/>
        <v>-11</v>
      </c>
      <c r="G141" s="21">
        <f t="shared" si="5"/>
        <v>-7985.7800000000007</v>
      </c>
      <c r="I141" s="13"/>
    </row>
    <row r="142" spans="1:11" ht="14.25">
      <c r="A142" s="18">
        <v>136</v>
      </c>
      <c r="B142" s="39" t="s">
        <v>99</v>
      </c>
      <c r="C142" s="40">
        <v>3127.69</v>
      </c>
      <c r="D142" s="32">
        <v>42521</v>
      </c>
      <c r="E142" s="41">
        <v>42510</v>
      </c>
      <c r="F142" s="20">
        <f t="shared" si="4"/>
        <v>-11</v>
      </c>
      <c r="G142" s="21">
        <f t="shared" si="5"/>
        <v>-34404.590000000004</v>
      </c>
    </row>
    <row r="143" spans="1:11" ht="14.25">
      <c r="A143" s="18">
        <v>137</v>
      </c>
      <c r="B143" s="39" t="s">
        <v>5</v>
      </c>
      <c r="C143" s="40">
        <v>4106.7</v>
      </c>
      <c r="D143" s="32">
        <v>42517</v>
      </c>
      <c r="E143" s="41">
        <v>42510</v>
      </c>
      <c r="F143" s="20">
        <f t="shared" si="4"/>
        <v>-7</v>
      </c>
      <c r="G143" s="21">
        <f t="shared" si="5"/>
        <v>-28746.899999999998</v>
      </c>
    </row>
    <row r="144" spans="1:11" ht="14.25">
      <c r="A144" s="18">
        <v>138</v>
      </c>
      <c r="B144" s="39" t="s">
        <v>58</v>
      </c>
      <c r="C144" s="40">
        <v>282</v>
      </c>
      <c r="D144" s="23">
        <v>42490</v>
      </c>
      <c r="E144" s="41">
        <v>42510</v>
      </c>
      <c r="F144" s="20">
        <f t="shared" si="4"/>
        <v>20</v>
      </c>
      <c r="G144" s="21">
        <f t="shared" si="5"/>
        <v>5640</v>
      </c>
      <c r="K144" s="15"/>
    </row>
    <row r="145" spans="1:11" ht="14.25">
      <c r="A145" s="18">
        <v>139</v>
      </c>
      <c r="B145" s="39" t="s">
        <v>58</v>
      </c>
      <c r="C145" s="40">
        <v>1052</v>
      </c>
      <c r="D145" s="23">
        <v>42516</v>
      </c>
      <c r="E145" s="41">
        <v>42510</v>
      </c>
      <c r="F145" s="20">
        <f t="shared" si="4"/>
        <v>-6</v>
      </c>
      <c r="G145" s="21">
        <f t="shared" si="5"/>
        <v>-6312</v>
      </c>
      <c r="K145" s="15"/>
    </row>
    <row r="146" spans="1:11" ht="14.25">
      <c r="A146" s="18">
        <v>140</v>
      </c>
      <c r="B146" s="39" t="s">
        <v>58</v>
      </c>
      <c r="C146" s="40">
        <v>492</v>
      </c>
      <c r="D146" s="23">
        <v>42527</v>
      </c>
      <c r="E146" s="41">
        <v>42510</v>
      </c>
      <c r="F146" s="20">
        <f t="shared" si="4"/>
        <v>-17</v>
      </c>
      <c r="G146" s="21">
        <f t="shared" si="5"/>
        <v>-8364</v>
      </c>
      <c r="K146" s="15"/>
    </row>
    <row r="147" spans="1:11" ht="14.25">
      <c r="A147" s="18">
        <v>141</v>
      </c>
      <c r="B147" s="39" t="s">
        <v>83</v>
      </c>
      <c r="C147" s="40">
        <v>3227.08</v>
      </c>
      <c r="D147" s="23">
        <v>42520</v>
      </c>
      <c r="E147" s="41">
        <v>42510</v>
      </c>
      <c r="F147" s="20">
        <f t="shared" si="4"/>
        <v>-10</v>
      </c>
      <c r="G147" s="21">
        <f t="shared" si="5"/>
        <v>-32270.799999999999</v>
      </c>
    </row>
    <row r="148" spans="1:11" ht="14.25">
      <c r="A148" s="18">
        <v>142</v>
      </c>
      <c r="B148" s="39" t="s">
        <v>52</v>
      </c>
      <c r="C148" s="40">
        <v>15222.7</v>
      </c>
      <c r="D148" s="30">
        <v>42400</v>
      </c>
      <c r="E148" s="41">
        <v>42513</v>
      </c>
      <c r="F148" s="20">
        <f t="shared" si="4"/>
        <v>113</v>
      </c>
      <c r="G148" s="21">
        <f t="shared" si="5"/>
        <v>1720165.1</v>
      </c>
      <c r="I148" s="13"/>
    </row>
    <row r="149" spans="1:11" ht="14.25">
      <c r="A149" s="18">
        <v>143</v>
      </c>
      <c r="B149" s="39" t="s">
        <v>25</v>
      </c>
      <c r="C149" s="40">
        <v>273.77</v>
      </c>
      <c r="D149" s="30">
        <v>42521</v>
      </c>
      <c r="E149" s="41">
        <v>42513</v>
      </c>
      <c r="F149" s="20">
        <f t="shared" si="4"/>
        <v>-8</v>
      </c>
      <c r="G149" s="21">
        <f t="shared" si="5"/>
        <v>-2190.16</v>
      </c>
      <c r="K149" s="15"/>
    </row>
    <row r="150" spans="1:11" ht="14.25">
      <c r="A150" s="18">
        <v>144</v>
      </c>
      <c r="B150" s="39" t="s">
        <v>42</v>
      </c>
      <c r="C150" s="40">
        <v>1417.02</v>
      </c>
      <c r="D150" s="23">
        <v>42465</v>
      </c>
      <c r="E150" s="41">
        <v>42513</v>
      </c>
      <c r="F150" s="20">
        <f t="shared" si="4"/>
        <v>48</v>
      </c>
      <c r="G150" s="21">
        <f t="shared" si="5"/>
        <v>68016.959999999992</v>
      </c>
      <c r="I150" s="13"/>
    </row>
    <row r="151" spans="1:11" ht="14.25">
      <c r="A151" s="18">
        <v>145</v>
      </c>
      <c r="B151" s="39" t="s">
        <v>42</v>
      </c>
      <c r="C151" s="40">
        <v>1229.02</v>
      </c>
      <c r="D151" s="23">
        <v>42480</v>
      </c>
      <c r="E151" s="41">
        <v>42513</v>
      </c>
      <c r="F151" s="20">
        <f t="shared" si="4"/>
        <v>33</v>
      </c>
      <c r="G151" s="21">
        <f t="shared" si="5"/>
        <v>40557.659999999996</v>
      </c>
      <c r="I151" s="13"/>
    </row>
    <row r="152" spans="1:11" ht="14.25">
      <c r="A152" s="18">
        <v>146</v>
      </c>
      <c r="B152" s="39" t="s">
        <v>50</v>
      </c>
      <c r="C152" s="40">
        <v>12200</v>
      </c>
      <c r="D152" s="23">
        <v>42521</v>
      </c>
      <c r="E152" s="41">
        <v>42513</v>
      </c>
      <c r="F152" s="20">
        <f t="shared" si="4"/>
        <v>-8</v>
      </c>
      <c r="G152" s="21">
        <f t="shared" si="5"/>
        <v>-97600</v>
      </c>
      <c r="K152" s="15"/>
    </row>
    <row r="153" spans="1:11" ht="14.25">
      <c r="A153" s="18">
        <v>147</v>
      </c>
      <c r="B153" s="39" t="s">
        <v>88</v>
      </c>
      <c r="C153" s="40">
        <v>2142</v>
      </c>
      <c r="D153" s="30">
        <v>42245</v>
      </c>
      <c r="E153" s="41">
        <v>42513</v>
      </c>
      <c r="F153" s="20">
        <f t="shared" si="4"/>
        <v>268</v>
      </c>
      <c r="G153" s="21">
        <f t="shared" si="5"/>
        <v>574056</v>
      </c>
      <c r="K153" s="15"/>
    </row>
    <row r="154" spans="1:11" ht="14.25">
      <c r="A154" s="18">
        <v>148</v>
      </c>
      <c r="B154" s="39" t="s">
        <v>95</v>
      </c>
      <c r="C154" s="40">
        <v>534.97</v>
      </c>
      <c r="D154" s="23">
        <v>42521</v>
      </c>
      <c r="E154" s="41">
        <v>42513</v>
      </c>
      <c r="F154" s="20">
        <f t="shared" si="4"/>
        <v>-8</v>
      </c>
      <c r="G154" s="21">
        <f t="shared" si="5"/>
        <v>-4279.76</v>
      </c>
    </row>
    <row r="155" spans="1:11" ht="14.25">
      <c r="A155" s="18">
        <v>149</v>
      </c>
      <c r="B155" s="39" t="s">
        <v>25</v>
      </c>
      <c r="C155" s="40">
        <v>210.39</v>
      </c>
      <c r="D155" s="30">
        <v>42521</v>
      </c>
      <c r="E155" s="41">
        <v>42514</v>
      </c>
      <c r="F155" s="20">
        <f t="shared" si="4"/>
        <v>-7</v>
      </c>
      <c r="G155" s="21">
        <f t="shared" si="5"/>
        <v>-1472.73</v>
      </c>
    </row>
    <row r="156" spans="1:11" ht="14.25">
      <c r="A156" s="18">
        <v>150</v>
      </c>
      <c r="B156" s="39" t="s">
        <v>18</v>
      </c>
      <c r="C156" s="40">
        <v>1830</v>
      </c>
      <c r="D156" s="23">
        <v>42521</v>
      </c>
      <c r="E156" s="41">
        <v>42514</v>
      </c>
      <c r="F156" s="20">
        <f t="shared" si="4"/>
        <v>-7</v>
      </c>
      <c r="G156" s="21">
        <f t="shared" si="5"/>
        <v>-12810</v>
      </c>
    </row>
    <row r="157" spans="1:11" ht="14.25">
      <c r="A157" s="18">
        <v>151</v>
      </c>
      <c r="B157" s="39" t="s">
        <v>45</v>
      </c>
      <c r="C157" s="40">
        <v>3050</v>
      </c>
      <c r="D157" s="23">
        <v>42521</v>
      </c>
      <c r="E157" s="41">
        <v>42514</v>
      </c>
      <c r="F157" s="20">
        <f t="shared" si="4"/>
        <v>-7</v>
      </c>
      <c r="G157" s="21">
        <f t="shared" si="5"/>
        <v>-21350</v>
      </c>
    </row>
    <row r="158" spans="1:11" ht="14.25">
      <c r="A158" s="18">
        <v>152</v>
      </c>
      <c r="B158" s="39" t="s">
        <v>90</v>
      </c>
      <c r="C158" s="40">
        <v>11602.2</v>
      </c>
      <c r="D158" s="23">
        <v>42521</v>
      </c>
      <c r="E158" s="41">
        <v>42514</v>
      </c>
      <c r="F158" s="20">
        <f t="shared" si="4"/>
        <v>-7</v>
      </c>
      <c r="G158" s="21">
        <f t="shared" si="5"/>
        <v>-81215.400000000009</v>
      </c>
    </row>
    <row r="159" spans="1:11" ht="14.25">
      <c r="A159" s="18">
        <v>153</v>
      </c>
      <c r="B159" s="39" t="s">
        <v>10</v>
      </c>
      <c r="C159" s="40">
        <v>8194.19</v>
      </c>
      <c r="D159" s="23">
        <v>42520</v>
      </c>
      <c r="E159" s="41">
        <v>42514</v>
      </c>
      <c r="F159" s="20">
        <f t="shared" si="4"/>
        <v>-6</v>
      </c>
      <c r="G159" s="21">
        <f t="shared" si="5"/>
        <v>-49165.14</v>
      </c>
    </row>
    <row r="160" spans="1:11" ht="14.25">
      <c r="A160" s="18">
        <v>154</v>
      </c>
      <c r="B160" s="39" t="s">
        <v>48</v>
      </c>
      <c r="C160" s="40">
        <v>1775.04</v>
      </c>
      <c r="D160" s="23">
        <v>42521</v>
      </c>
      <c r="E160" s="41">
        <v>42514</v>
      </c>
      <c r="F160" s="20">
        <f t="shared" si="4"/>
        <v>-7</v>
      </c>
      <c r="G160" s="21">
        <f t="shared" si="5"/>
        <v>-12425.279999999999</v>
      </c>
    </row>
    <row r="161" spans="1:11" ht="14.25">
      <c r="A161" s="18">
        <v>155</v>
      </c>
      <c r="B161" s="39" t="s">
        <v>48</v>
      </c>
      <c r="C161" s="40">
        <v>283.04000000000002</v>
      </c>
      <c r="D161" s="23">
        <v>42154</v>
      </c>
      <c r="E161" s="41">
        <v>42514</v>
      </c>
      <c r="F161" s="20">
        <f t="shared" si="4"/>
        <v>360</v>
      </c>
      <c r="G161" s="21">
        <f t="shared" si="5"/>
        <v>101894.40000000001</v>
      </c>
    </row>
    <row r="162" spans="1:11" ht="14.25">
      <c r="A162" s="18">
        <v>156</v>
      </c>
      <c r="B162" s="39" t="s">
        <v>48</v>
      </c>
      <c r="C162" s="40">
        <v>194.53</v>
      </c>
      <c r="D162" s="23">
        <v>42185</v>
      </c>
      <c r="E162" s="41">
        <v>42514</v>
      </c>
      <c r="F162" s="20">
        <f t="shared" si="4"/>
        <v>329</v>
      </c>
      <c r="G162" s="21">
        <f t="shared" si="5"/>
        <v>64000.37</v>
      </c>
    </row>
    <row r="163" spans="1:11" ht="14.25">
      <c r="A163" s="18">
        <v>157</v>
      </c>
      <c r="B163" s="39" t="s">
        <v>48</v>
      </c>
      <c r="C163" s="40">
        <v>1122.4000000000001</v>
      </c>
      <c r="D163" s="23">
        <v>42214</v>
      </c>
      <c r="E163" s="41">
        <v>42514</v>
      </c>
      <c r="F163" s="20">
        <f t="shared" si="4"/>
        <v>300</v>
      </c>
      <c r="G163" s="21">
        <f t="shared" si="5"/>
        <v>336720</v>
      </c>
    </row>
    <row r="164" spans="1:11" ht="14.25">
      <c r="A164" s="18">
        <v>158</v>
      </c>
      <c r="B164" s="39" t="s">
        <v>48</v>
      </c>
      <c r="C164" s="40">
        <v>141.52000000000001</v>
      </c>
      <c r="D164" s="23">
        <v>42215</v>
      </c>
      <c r="E164" s="41">
        <v>42514</v>
      </c>
      <c r="F164" s="20">
        <f t="shared" si="4"/>
        <v>299</v>
      </c>
      <c r="G164" s="21">
        <f t="shared" si="5"/>
        <v>42314.48</v>
      </c>
    </row>
    <row r="165" spans="1:11" ht="14.25">
      <c r="A165" s="18">
        <v>159</v>
      </c>
      <c r="B165" s="39" t="s">
        <v>49</v>
      </c>
      <c r="C165" s="40">
        <v>33.549999999999997</v>
      </c>
      <c r="D165" s="23">
        <v>42307</v>
      </c>
      <c r="E165" s="41">
        <v>42514</v>
      </c>
      <c r="F165" s="20">
        <f t="shared" si="4"/>
        <v>207</v>
      </c>
      <c r="G165" s="21">
        <f t="shared" si="5"/>
        <v>6944.8499999999995</v>
      </c>
      <c r="K165" s="15"/>
    </row>
    <row r="166" spans="1:11" ht="14.25">
      <c r="A166" s="18">
        <v>160</v>
      </c>
      <c r="B166" s="39" t="s">
        <v>103</v>
      </c>
      <c r="C166" s="40">
        <v>148</v>
      </c>
      <c r="D166" s="32">
        <v>42516</v>
      </c>
      <c r="E166" s="41">
        <v>42514</v>
      </c>
      <c r="F166" s="20">
        <f t="shared" si="4"/>
        <v>-2</v>
      </c>
      <c r="G166" s="21">
        <f t="shared" si="5"/>
        <v>-296</v>
      </c>
      <c r="K166" s="15"/>
    </row>
    <row r="167" spans="1:11" ht="14.25">
      <c r="A167" s="18">
        <v>161</v>
      </c>
      <c r="B167" s="39" t="s">
        <v>16</v>
      </c>
      <c r="C167" s="40">
        <v>7210.2</v>
      </c>
      <c r="D167" s="23">
        <v>42490</v>
      </c>
      <c r="E167" s="41">
        <v>42514</v>
      </c>
      <c r="F167" s="20">
        <f t="shared" si="4"/>
        <v>24</v>
      </c>
      <c r="G167" s="21">
        <f t="shared" si="5"/>
        <v>173044.8</v>
      </c>
    </row>
    <row r="168" spans="1:11" ht="14.25">
      <c r="A168" s="18">
        <v>162</v>
      </c>
      <c r="B168" s="39" t="s">
        <v>100</v>
      </c>
      <c r="C168" s="40">
        <v>4317.3</v>
      </c>
      <c r="D168" s="23">
        <v>42495</v>
      </c>
      <c r="E168" s="41">
        <v>42514</v>
      </c>
      <c r="F168" s="20">
        <f t="shared" si="4"/>
        <v>19</v>
      </c>
      <c r="G168" s="21">
        <f t="shared" si="5"/>
        <v>82028.7</v>
      </c>
    </row>
    <row r="169" spans="1:11" ht="14.25">
      <c r="A169" s="18">
        <v>163</v>
      </c>
      <c r="B169" s="39" t="s">
        <v>9</v>
      </c>
      <c r="C169" s="40">
        <v>712.53</v>
      </c>
      <c r="D169" s="23">
        <v>42515</v>
      </c>
      <c r="E169" s="41">
        <v>42514</v>
      </c>
      <c r="F169" s="20">
        <f t="shared" si="4"/>
        <v>-1</v>
      </c>
      <c r="G169" s="21">
        <f t="shared" si="5"/>
        <v>-712.53</v>
      </c>
    </row>
    <row r="170" spans="1:11" ht="14.25">
      <c r="A170" s="18">
        <v>164</v>
      </c>
      <c r="B170" s="39" t="s">
        <v>20</v>
      </c>
      <c r="C170" s="40">
        <v>1037.67</v>
      </c>
      <c r="D170" s="22">
        <v>42521</v>
      </c>
      <c r="E170" s="41">
        <v>42515</v>
      </c>
      <c r="F170" s="20">
        <f t="shared" si="4"/>
        <v>-6</v>
      </c>
      <c r="G170" s="21">
        <f t="shared" si="5"/>
        <v>-6226.02</v>
      </c>
      <c r="I170" s="13"/>
    </row>
    <row r="171" spans="1:11" ht="14.25" customHeight="1">
      <c r="A171" s="18">
        <v>165</v>
      </c>
      <c r="B171" s="39" t="s">
        <v>47</v>
      </c>
      <c r="C171" s="40">
        <v>704.55</v>
      </c>
      <c r="D171" s="23">
        <v>42521</v>
      </c>
      <c r="E171" s="41">
        <v>42515</v>
      </c>
      <c r="F171" s="20">
        <f t="shared" si="4"/>
        <v>-6</v>
      </c>
      <c r="G171" s="21">
        <f t="shared" si="5"/>
        <v>-4227.2999999999993</v>
      </c>
    </row>
    <row r="172" spans="1:11" ht="14.25">
      <c r="A172" s="18">
        <v>166</v>
      </c>
      <c r="B172" s="39" t="s">
        <v>117</v>
      </c>
      <c r="C172" s="40">
        <v>850</v>
      </c>
      <c r="D172" s="23">
        <v>42515</v>
      </c>
      <c r="E172" s="41">
        <v>42515</v>
      </c>
      <c r="F172" s="20">
        <f t="shared" si="4"/>
        <v>0</v>
      </c>
      <c r="G172" s="21">
        <f t="shared" si="5"/>
        <v>0</v>
      </c>
      <c r="I172" s="13"/>
    </row>
    <row r="173" spans="1:11" ht="14.25">
      <c r="A173" s="18">
        <v>167</v>
      </c>
      <c r="B173" s="39" t="s">
        <v>25</v>
      </c>
      <c r="C173" s="40">
        <v>1272.93</v>
      </c>
      <c r="D173" s="30">
        <v>42521</v>
      </c>
      <c r="E173" s="41">
        <v>42515</v>
      </c>
      <c r="F173" s="20">
        <f t="shared" si="4"/>
        <v>-6</v>
      </c>
      <c r="G173" s="21">
        <f t="shared" si="5"/>
        <v>-7637.58</v>
      </c>
    </row>
    <row r="174" spans="1:11" ht="14.25">
      <c r="A174" s="18">
        <v>168</v>
      </c>
      <c r="B174" s="39" t="s">
        <v>30</v>
      </c>
      <c r="C174" s="40">
        <v>8126.4</v>
      </c>
      <c r="D174" s="23">
        <v>42520</v>
      </c>
      <c r="E174" s="41">
        <v>42515</v>
      </c>
      <c r="F174" s="20">
        <f t="shared" si="4"/>
        <v>-5</v>
      </c>
      <c r="G174" s="21">
        <f t="shared" si="5"/>
        <v>-40632</v>
      </c>
    </row>
    <row r="175" spans="1:11" ht="14.25">
      <c r="A175" s="18">
        <v>169</v>
      </c>
      <c r="B175" s="39" t="s">
        <v>25</v>
      </c>
      <c r="C175" s="40">
        <v>8000</v>
      </c>
      <c r="D175" s="30">
        <v>42521</v>
      </c>
      <c r="E175" s="41">
        <v>42515</v>
      </c>
      <c r="F175" s="20">
        <f t="shared" si="4"/>
        <v>-6</v>
      </c>
      <c r="G175" s="21">
        <f t="shared" si="5"/>
        <v>-48000</v>
      </c>
    </row>
    <row r="176" spans="1:11" ht="14.25">
      <c r="A176" s="18">
        <v>170</v>
      </c>
      <c r="B176" s="39" t="s">
        <v>54</v>
      </c>
      <c r="C176" s="40">
        <v>350.99</v>
      </c>
      <c r="D176" s="30">
        <v>42457</v>
      </c>
      <c r="E176" s="41">
        <v>42515</v>
      </c>
      <c r="F176" s="20">
        <f t="shared" si="4"/>
        <v>58</v>
      </c>
      <c r="G176" s="21">
        <f t="shared" si="5"/>
        <v>20357.420000000002</v>
      </c>
    </row>
    <row r="177" spans="1:11" ht="14.25">
      <c r="A177" s="18">
        <v>171</v>
      </c>
      <c r="B177" s="39" t="s">
        <v>54</v>
      </c>
      <c r="C177" s="40">
        <v>836.19</v>
      </c>
      <c r="D177" s="30">
        <v>42522</v>
      </c>
      <c r="E177" s="41">
        <v>42515</v>
      </c>
      <c r="F177" s="20">
        <f t="shared" si="4"/>
        <v>-7</v>
      </c>
      <c r="G177" s="21">
        <f t="shared" si="5"/>
        <v>-5853.33</v>
      </c>
    </row>
    <row r="178" spans="1:11" ht="14.25">
      <c r="A178" s="18">
        <v>172</v>
      </c>
      <c r="B178" s="39" t="s">
        <v>54</v>
      </c>
      <c r="C178" s="40">
        <v>691.74</v>
      </c>
      <c r="D178" s="30">
        <v>42529</v>
      </c>
      <c r="E178" s="41">
        <v>42515</v>
      </c>
      <c r="F178" s="20">
        <f t="shared" si="4"/>
        <v>-14</v>
      </c>
      <c r="G178" s="21">
        <f t="shared" si="5"/>
        <v>-9684.36</v>
      </c>
    </row>
    <row r="179" spans="1:11" ht="14.25">
      <c r="A179" s="18">
        <v>173</v>
      </c>
      <c r="B179" s="39" t="s">
        <v>54</v>
      </c>
      <c r="C179" s="40">
        <v>89.79</v>
      </c>
      <c r="D179" s="30">
        <v>42505</v>
      </c>
      <c r="E179" s="41">
        <v>42515</v>
      </c>
      <c r="F179" s="20">
        <f t="shared" si="4"/>
        <v>10</v>
      </c>
      <c r="G179" s="21">
        <f t="shared" si="5"/>
        <v>897.90000000000009</v>
      </c>
    </row>
    <row r="180" spans="1:11" ht="14.25">
      <c r="A180" s="18">
        <v>174</v>
      </c>
      <c r="B180" s="39" t="s">
        <v>54</v>
      </c>
      <c r="C180" s="40">
        <v>38.43</v>
      </c>
      <c r="D180" s="30">
        <v>42540</v>
      </c>
      <c r="E180" s="41">
        <v>42515</v>
      </c>
      <c r="F180" s="20">
        <f t="shared" si="4"/>
        <v>-25</v>
      </c>
      <c r="G180" s="21">
        <f t="shared" si="5"/>
        <v>-960.75</v>
      </c>
    </row>
    <row r="181" spans="1:11" ht="14.25">
      <c r="A181" s="18">
        <v>175</v>
      </c>
      <c r="B181" s="39" t="s">
        <v>13</v>
      </c>
      <c r="C181" s="40">
        <v>1096.17</v>
      </c>
      <c r="D181" s="30">
        <v>42521</v>
      </c>
      <c r="E181" s="41">
        <v>42515</v>
      </c>
      <c r="F181" s="20">
        <f t="shared" si="4"/>
        <v>-6</v>
      </c>
      <c r="G181" s="21">
        <f t="shared" si="5"/>
        <v>-6577.02</v>
      </c>
    </row>
    <row r="182" spans="1:11" ht="14.25">
      <c r="A182" s="18">
        <v>176</v>
      </c>
      <c r="B182" s="39" t="s">
        <v>56</v>
      </c>
      <c r="C182" s="40">
        <v>12407.84</v>
      </c>
      <c r="D182" s="23">
        <v>42521</v>
      </c>
      <c r="E182" s="41">
        <v>42515</v>
      </c>
      <c r="F182" s="20">
        <f t="shared" si="4"/>
        <v>-6</v>
      </c>
      <c r="G182" s="21">
        <f t="shared" si="5"/>
        <v>-74447.040000000008</v>
      </c>
    </row>
    <row r="183" spans="1:11" ht="14.25">
      <c r="A183" s="18">
        <v>177</v>
      </c>
      <c r="B183" s="39" t="s">
        <v>0</v>
      </c>
      <c r="C183" s="40">
        <v>13664</v>
      </c>
      <c r="D183" s="30">
        <v>42521</v>
      </c>
      <c r="E183" s="41">
        <v>42516</v>
      </c>
      <c r="F183" s="20">
        <f t="shared" si="4"/>
        <v>-5</v>
      </c>
      <c r="G183" s="21">
        <f t="shared" si="5"/>
        <v>-68320</v>
      </c>
    </row>
    <row r="184" spans="1:11" ht="14.25">
      <c r="A184" s="18">
        <v>178</v>
      </c>
      <c r="B184" s="39" t="s">
        <v>25</v>
      </c>
      <c r="C184" s="40">
        <v>3062.25</v>
      </c>
      <c r="D184" s="30">
        <v>42521</v>
      </c>
      <c r="E184" s="41">
        <v>42516</v>
      </c>
      <c r="F184" s="20">
        <f t="shared" si="4"/>
        <v>-5</v>
      </c>
      <c r="G184" s="21">
        <f t="shared" si="5"/>
        <v>-15311.25</v>
      </c>
    </row>
    <row r="185" spans="1:11" ht="14.25">
      <c r="A185" s="18">
        <v>179</v>
      </c>
      <c r="B185" s="39" t="s">
        <v>25</v>
      </c>
      <c r="C185" s="40">
        <v>2196</v>
      </c>
      <c r="D185" s="30">
        <v>42521</v>
      </c>
      <c r="E185" s="41">
        <v>42516</v>
      </c>
      <c r="F185" s="20">
        <f t="shared" si="4"/>
        <v>-5</v>
      </c>
      <c r="G185" s="21">
        <f t="shared" si="5"/>
        <v>-10980</v>
      </c>
      <c r="K185" s="15"/>
    </row>
    <row r="186" spans="1:11" ht="14.25">
      <c r="A186" s="18">
        <v>180</v>
      </c>
      <c r="B186" s="39" t="s">
        <v>87</v>
      </c>
      <c r="C186" s="40">
        <v>3557.52</v>
      </c>
      <c r="D186" s="23">
        <v>42519</v>
      </c>
      <c r="E186" s="41">
        <v>42516</v>
      </c>
      <c r="F186" s="20">
        <f t="shared" si="4"/>
        <v>-3</v>
      </c>
      <c r="G186" s="21">
        <f t="shared" si="5"/>
        <v>-10672.56</v>
      </c>
    </row>
    <row r="187" spans="1:11" ht="14.25">
      <c r="A187" s="18">
        <v>181</v>
      </c>
      <c r="B187" s="39" t="s">
        <v>45</v>
      </c>
      <c r="C187" s="40">
        <v>3050</v>
      </c>
      <c r="D187" s="23">
        <v>42521</v>
      </c>
      <c r="E187" s="41">
        <v>42516</v>
      </c>
      <c r="F187" s="20">
        <f t="shared" si="4"/>
        <v>-5</v>
      </c>
      <c r="G187" s="21">
        <f t="shared" si="5"/>
        <v>-15250</v>
      </c>
    </row>
    <row r="188" spans="1:11" ht="14.25">
      <c r="A188" s="18">
        <v>182</v>
      </c>
      <c r="B188" s="39" t="s">
        <v>98</v>
      </c>
      <c r="C188" s="40">
        <v>85.33</v>
      </c>
      <c r="D188" s="23">
        <v>42516</v>
      </c>
      <c r="E188" s="41">
        <v>42516</v>
      </c>
      <c r="F188" s="20">
        <f t="shared" si="4"/>
        <v>0</v>
      </c>
      <c r="G188" s="21">
        <f t="shared" si="5"/>
        <v>0</v>
      </c>
    </row>
    <row r="189" spans="1:11" ht="14.25">
      <c r="A189" s="18">
        <v>183</v>
      </c>
      <c r="B189" s="39" t="s">
        <v>41</v>
      </c>
      <c r="C189" s="40">
        <v>776.55</v>
      </c>
      <c r="D189" s="23">
        <v>42521</v>
      </c>
      <c r="E189" s="41">
        <v>42517</v>
      </c>
      <c r="F189" s="20">
        <f t="shared" si="4"/>
        <v>-4</v>
      </c>
      <c r="G189" s="21">
        <f t="shared" si="5"/>
        <v>-3106.2</v>
      </c>
    </row>
    <row r="190" spans="1:11" ht="14.25">
      <c r="A190" s="18">
        <v>184</v>
      </c>
      <c r="B190" s="39" t="s">
        <v>39</v>
      </c>
      <c r="C190" s="40">
        <v>98.54</v>
      </c>
      <c r="D190" s="23">
        <v>42520</v>
      </c>
      <c r="E190" s="41">
        <v>42520</v>
      </c>
      <c r="F190" s="20">
        <f t="shared" si="4"/>
        <v>0</v>
      </c>
      <c r="G190" s="21">
        <f t="shared" si="5"/>
        <v>0</v>
      </c>
    </row>
    <row r="191" spans="1:11" ht="14.25">
      <c r="A191" s="18">
        <v>185</v>
      </c>
      <c r="B191" s="39" t="s">
        <v>25</v>
      </c>
      <c r="C191" s="40">
        <v>8757.42</v>
      </c>
      <c r="D191" s="30">
        <v>42521</v>
      </c>
      <c r="E191" s="41">
        <v>42521</v>
      </c>
      <c r="F191" s="20">
        <f t="shared" si="4"/>
        <v>0</v>
      </c>
      <c r="G191" s="21">
        <f t="shared" si="5"/>
        <v>0</v>
      </c>
    </row>
    <row r="192" spans="1:11" ht="14.25">
      <c r="A192" s="18">
        <v>186</v>
      </c>
      <c r="B192" s="39" t="s">
        <v>25</v>
      </c>
      <c r="C192" s="40">
        <v>2367</v>
      </c>
      <c r="D192" s="30">
        <v>42521</v>
      </c>
      <c r="E192" s="41">
        <v>42521</v>
      </c>
      <c r="F192" s="20">
        <f t="shared" si="4"/>
        <v>0</v>
      </c>
      <c r="G192" s="21">
        <f t="shared" si="5"/>
        <v>0</v>
      </c>
      <c r="K192" s="15"/>
    </row>
    <row r="193" spans="1:11" ht="14.25">
      <c r="A193" s="18">
        <v>187</v>
      </c>
      <c r="B193" s="39" t="s">
        <v>44</v>
      </c>
      <c r="C193" s="40">
        <v>987.08</v>
      </c>
      <c r="D193" s="23">
        <v>42522</v>
      </c>
      <c r="E193" s="41">
        <v>42521</v>
      </c>
      <c r="F193" s="20">
        <f t="shared" si="4"/>
        <v>-1</v>
      </c>
      <c r="G193" s="21">
        <f t="shared" si="5"/>
        <v>-987.08</v>
      </c>
      <c r="I193" s="13"/>
    </row>
    <row r="194" spans="1:11" ht="14.25">
      <c r="A194" s="18">
        <v>188</v>
      </c>
      <c r="B194" s="39" t="s">
        <v>44</v>
      </c>
      <c r="C194" s="40">
        <v>927.2</v>
      </c>
      <c r="D194" s="23">
        <v>42522</v>
      </c>
      <c r="E194" s="41">
        <v>42521</v>
      </c>
      <c r="F194" s="20">
        <f t="shared" si="4"/>
        <v>-1</v>
      </c>
      <c r="G194" s="21">
        <f t="shared" si="5"/>
        <v>-927.2</v>
      </c>
      <c r="I194" s="13"/>
    </row>
    <row r="195" spans="1:11" ht="14.25">
      <c r="A195" s="18">
        <v>189</v>
      </c>
      <c r="B195" s="39" t="s">
        <v>51</v>
      </c>
      <c r="C195" s="40">
        <v>2887.44</v>
      </c>
      <c r="D195" s="23">
        <v>42521</v>
      </c>
      <c r="E195" s="41">
        <v>42521</v>
      </c>
      <c r="F195" s="20">
        <f t="shared" si="4"/>
        <v>0</v>
      </c>
      <c r="G195" s="21">
        <f t="shared" si="5"/>
        <v>0</v>
      </c>
    </row>
    <row r="196" spans="1:11" ht="14.25">
      <c r="A196" s="18">
        <v>190</v>
      </c>
      <c r="B196" s="39" t="s">
        <v>56</v>
      </c>
      <c r="C196" s="40">
        <v>236.51</v>
      </c>
      <c r="D196" s="30">
        <v>42303</v>
      </c>
      <c r="E196" s="41">
        <v>42521</v>
      </c>
      <c r="F196" s="20">
        <f t="shared" si="4"/>
        <v>218</v>
      </c>
      <c r="G196" s="21">
        <f t="shared" si="5"/>
        <v>51559.18</v>
      </c>
    </row>
    <row r="197" spans="1:11" ht="14.25">
      <c r="A197" s="18">
        <v>191</v>
      </c>
      <c r="B197" s="39" t="s">
        <v>56</v>
      </c>
      <c r="C197" s="40">
        <v>95.77</v>
      </c>
      <c r="D197" s="30">
        <v>42550</v>
      </c>
      <c r="E197" s="41">
        <v>42521</v>
      </c>
      <c r="F197" s="20">
        <f t="shared" si="4"/>
        <v>-29</v>
      </c>
      <c r="G197" s="21">
        <f t="shared" si="5"/>
        <v>-2777.33</v>
      </c>
    </row>
    <row r="198" spans="1:11" ht="14.25">
      <c r="A198" s="18">
        <v>192</v>
      </c>
      <c r="B198" s="39" t="s">
        <v>97</v>
      </c>
      <c r="C198" s="40">
        <v>6444.37</v>
      </c>
      <c r="D198" s="23">
        <v>42521</v>
      </c>
      <c r="E198" s="41">
        <v>42521</v>
      </c>
      <c r="F198" s="20">
        <f t="shared" si="4"/>
        <v>0</v>
      </c>
      <c r="G198" s="21">
        <f t="shared" si="5"/>
        <v>0</v>
      </c>
    </row>
    <row r="199" spans="1:11" ht="14.25">
      <c r="A199" s="18">
        <v>193</v>
      </c>
      <c r="B199" s="39" t="s">
        <v>3</v>
      </c>
      <c r="C199" s="40">
        <v>597.47</v>
      </c>
      <c r="D199" s="23">
        <v>42521</v>
      </c>
      <c r="E199" s="41">
        <v>42521</v>
      </c>
      <c r="F199" s="20">
        <f t="shared" si="4"/>
        <v>0</v>
      </c>
      <c r="G199" s="21">
        <f t="shared" si="5"/>
        <v>0</v>
      </c>
    </row>
    <row r="200" spans="1:11" ht="14.25">
      <c r="A200" s="18">
        <v>194</v>
      </c>
      <c r="B200" s="39" t="s">
        <v>2</v>
      </c>
      <c r="C200" s="40">
        <v>1375</v>
      </c>
      <c r="D200" s="30">
        <v>42490</v>
      </c>
      <c r="E200" s="41">
        <v>42521</v>
      </c>
      <c r="F200" s="20">
        <f t="shared" ref="F200:F263" si="6">E200-D200</f>
        <v>31</v>
      </c>
      <c r="G200" s="21">
        <f t="shared" ref="G200:G263" si="7">F200*C200</f>
        <v>42625</v>
      </c>
    </row>
    <row r="201" spans="1:11" ht="14.25">
      <c r="A201" s="18">
        <v>195</v>
      </c>
      <c r="B201" s="39" t="s">
        <v>2</v>
      </c>
      <c r="C201" s="40">
        <v>1829.96</v>
      </c>
      <c r="D201" s="30">
        <v>42521</v>
      </c>
      <c r="E201" s="41">
        <v>42521</v>
      </c>
      <c r="F201" s="20">
        <f t="shared" si="6"/>
        <v>0</v>
      </c>
      <c r="G201" s="21">
        <f t="shared" si="7"/>
        <v>0</v>
      </c>
    </row>
    <row r="202" spans="1:11" ht="14.25">
      <c r="A202" s="18">
        <v>196</v>
      </c>
      <c r="B202" s="39" t="s">
        <v>91</v>
      </c>
      <c r="C202" s="40">
        <v>542.39</v>
      </c>
      <c r="D202" s="30">
        <v>42521</v>
      </c>
      <c r="E202" s="41">
        <v>42521</v>
      </c>
      <c r="F202" s="20">
        <f t="shared" si="6"/>
        <v>0</v>
      </c>
      <c r="G202" s="21">
        <f t="shared" si="7"/>
        <v>0</v>
      </c>
      <c r="K202" s="15"/>
    </row>
    <row r="203" spans="1:11" ht="14.25">
      <c r="A203" s="18">
        <v>197</v>
      </c>
      <c r="B203" s="39" t="s">
        <v>25</v>
      </c>
      <c r="C203" s="40">
        <v>1500</v>
      </c>
      <c r="D203" s="23">
        <v>42428</v>
      </c>
      <c r="E203" s="41">
        <v>42521</v>
      </c>
      <c r="F203" s="20">
        <f t="shared" si="6"/>
        <v>93</v>
      </c>
      <c r="G203" s="21">
        <f t="shared" si="7"/>
        <v>139500</v>
      </c>
    </row>
    <row r="204" spans="1:11" ht="14.25">
      <c r="A204" s="18">
        <v>198</v>
      </c>
      <c r="B204" s="39" t="s">
        <v>15</v>
      </c>
      <c r="C204" s="40">
        <v>221.33</v>
      </c>
      <c r="D204" s="23">
        <v>42520</v>
      </c>
      <c r="E204" s="41">
        <v>42521</v>
      </c>
      <c r="F204" s="20">
        <f t="shared" si="6"/>
        <v>1</v>
      </c>
      <c r="G204" s="21">
        <f t="shared" si="7"/>
        <v>221.33</v>
      </c>
      <c r="K204" s="15"/>
    </row>
    <row r="205" spans="1:11" ht="14.25">
      <c r="A205" s="18">
        <v>199</v>
      </c>
      <c r="B205" s="39" t="s">
        <v>15</v>
      </c>
      <c r="C205" s="40">
        <v>501.51</v>
      </c>
      <c r="D205" s="23">
        <v>42505</v>
      </c>
      <c r="E205" s="41">
        <v>42521</v>
      </c>
      <c r="F205" s="20">
        <f t="shared" si="6"/>
        <v>16</v>
      </c>
      <c r="G205" s="21">
        <f t="shared" si="7"/>
        <v>8024.16</v>
      </c>
    </row>
    <row r="206" spans="1:11" ht="14.25">
      <c r="A206" s="18">
        <v>200</v>
      </c>
      <c r="B206" s="39" t="s">
        <v>4</v>
      </c>
      <c r="C206" s="40">
        <v>233.76</v>
      </c>
      <c r="D206" s="23">
        <v>42521</v>
      </c>
      <c r="E206" s="41">
        <v>42521</v>
      </c>
      <c r="F206" s="20">
        <f t="shared" si="6"/>
        <v>0</v>
      </c>
      <c r="G206" s="21">
        <f t="shared" si="7"/>
        <v>0</v>
      </c>
    </row>
    <row r="207" spans="1:11" ht="14.25">
      <c r="A207" s="18">
        <v>201</v>
      </c>
      <c r="B207" s="39" t="s">
        <v>4</v>
      </c>
      <c r="C207" s="40">
        <v>150.99</v>
      </c>
      <c r="D207" s="23">
        <v>42551</v>
      </c>
      <c r="E207" s="41">
        <v>42521</v>
      </c>
      <c r="F207" s="20">
        <f t="shared" si="6"/>
        <v>-30</v>
      </c>
      <c r="G207" s="21">
        <f t="shared" si="7"/>
        <v>-4529.7000000000007</v>
      </c>
    </row>
    <row r="208" spans="1:11" ht="14.25">
      <c r="A208" s="18">
        <v>202</v>
      </c>
      <c r="B208" s="39" t="s">
        <v>45</v>
      </c>
      <c r="C208" s="40">
        <v>2316.88</v>
      </c>
      <c r="D208" s="23">
        <v>42521</v>
      </c>
      <c r="E208" s="41">
        <v>42521</v>
      </c>
      <c r="F208" s="20">
        <f t="shared" si="6"/>
        <v>0</v>
      </c>
      <c r="G208" s="21">
        <f t="shared" si="7"/>
        <v>0</v>
      </c>
      <c r="I208" s="13"/>
    </row>
    <row r="209" spans="1:11" ht="14.25">
      <c r="A209" s="18">
        <v>203</v>
      </c>
      <c r="B209" s="39" t="s">
        <v>64</v>
      </c>
      <c r="C209" s="40">
        <v>6724.87</v>
      </c>
      <c r="D209" s="23">
        <v>42521</v>
      </c>
      <c r="E209" s="41">
        <v>42521</v>
      </c>
      <c r="F209" s="20">
        <f t="shared" si="6"/>
        <v>0</v>
      </c>
      <c r="G209" s="21">
        <f t="shared" si="7"/>
        <v>0</v>
      </c>
    </row>
    <row r="210" spans="1:11" ht="14.25">
      <c r="A210" s="18">
        <v>204</v>
      </c>
      <c r="B210" s="39" t="s">
        <v>14</v>
      </c>
      <c r="C210" s="40">
        <v>414.76</v>
      </c>
      <c r="D210" s="30">
        <v>42521</v>
      </c>
      <c r="E210" s="41">
        <v>42521</v>
      </c>
      <c r="F210" s="20">
        <f t="shared" si="6"/>
        <v>0</v>
      </c>
      <c r="G210" s="21">
        <f t="shared" si="7"/>
        <v>0</v>
      </c>
      <c r="I210" s="13"/>
    </row>
    <row r="211" spans="1:11" ht="14.25">
      <c r="A211" s="18">
        <v>205</v>
      </c>
      <c r="B211" s="39" t="s">
        <v>43</v>
      </c>
      <c r="C211" s="40">
        <v>201.69</v>
      </c>
      <c r="D211" s="23">
        <v>42522</v>
      </c>
      <c r="E211" s="41">
        <v>42522</v>
      </c>
      <c r="F211" s="20">
        <f t="shared" si="6"/>
        <v>0</v>
      </c>
      <c r="G211" s="21">
        <f t="shared" si="7"/>
        <v>0</v>
      </c>
    </row>
    <row r="212" spans="1:11" ht="14.25">
      <c r="A212" s="18">
        <v>206</v>
      </c>
      <c r="B212" s="39" t="s">
        <v>106</v>
      </c>
      <c r="C212" s="40">
        <v>468</v>
      </c>
      <c r="D212" s="23">
        <v>42522</v>
      </c>
      <c r="E212" s="41">
        <v>42522</v>
      </c>
      <c r="F212" s="20">
        <f t="shared" si="6"/>
        <v>0</v>
      </c>
      <c r="G212" s="21">
        <f t="shared" si="7"/>
        <v>0</v>
      </c>
    </row>
    <row r="213" spans="1:11" ht="14.25">
      <c r="A213" s="18">
        <v>207</v>
      </c>
      <c r="B213" s="39" t="s">
        <v>113</v>
      </c>
      <c r="C213" s="40">
        <v>2928</v>
      </c>
      <c r="D213" s="23">
        <v>42514</v>
      </c>
      <c r="E213" s="41">
        <v>42522</v>
      </c>
      <c r="F213" s="20">
        <f t="shared" si="6"/>
        <v>8</v>
      </c>
      <c r="G213" s="21">
        <f t="shared" si="7"/>
        <v>23424</v>
      </c>
    </row>
    <row r="214" spans="1:11" ht="14.25">
      <c r="A214" s="18">
        <v>208</v>
      </c>
      <c r="B214" s="39" t="s">
        <v>114</v>
      </c>
      <c r="C214" s="40">
        <v>719.8</v>
      </c>
      <c r="D214" s="23">
        <v>42521</v>
      </c>
      <c r="E214" s="41">
        <v>42522</v>
      </c>
      <c r="F214" s="20">
        <f t="shared" si="6"/>
        <v>1</v>
      </c>
      <c r="G214" s="21">
        <f t="shared" si="7"/>
        <v>719.8</v>
      </c>
      <c r="K214" s="15"/>
    </row>
    <row r="215" spans="1:11" ht="14.25">
      <c r="A215" s="18">
        <v>209</v>
      </c>
      <c r="B215" s="39" t="s">
        <v>73</v>
      </c>
      <c r="C215" s="40">
        <v>268.39999999999998</v>
      </c>
      <c r="D215" s="23">
        <v>42483</v>
      </c>
      <c r="E215" s="41">
        <v>42522</v>
      </c>
      <c r="F215" s="20">
        <f t="shared" si="6"/>
        <v>39</v>
      </c>
      <c r="G215" s="21">
        <f t="shared" si="7"/>
        <v>10467.599999999999</v>
      </c>
      <c r="I215" s="13"/>
    </row>
    <row r="216" spans="1:11" ht="14.25">
      <c r="A216" s="18">
        <v>210</v>
      </c>
      <c r="B216" s="39" t="s">
        <v>73</v>
      </c>
      <c r="C216" s="40">
        <v>402.6</v>
      </c>
      <c r="D216" s="23">
        <v>42497</v>
      </c>
      <c r="E216" s="41">
        <v>42522</v>
      </c>
      <c r="F216" s="20">
        <f t="shared" si="6"/>
        <v>25</v>
      </c>
      <c r="G216" s="21">
        <f t="shared" si="7"/>
        <v>10065</v>
      </c>
      <c r="I216" s="13"/>
    </row>
    <row r="217" spans="1:11" ht="14.25">
      <c r="A217" s="18">
        <v>211</v>
      </c>
      <c r="B217" s="39" t="s">
        <v>73</v>
      </c>
      <c r="C217" s="40">
        <v>768.6</v>
      </c>
      <c r="D217" s="23">
        <v>42517</v>
      </c>
      <c r="E217" s="41">
        <v>42522</v>
      </c>
      <c r="F217" s="20">
        <f t="shared" si="6"/>
        <v>5</v>
      </c>
      <c r="G217" s="21">
        <f t="shared" si="7"/>
        <v>3843</v>
      </c>
      <c r="I217" s="13"/>
    </row>
    <row r="218" spans="1:11" ht="14.25">
      <c r="A218" s="18">
        <v>212</v>
      </c>
      <c r="B218" s="39" t="s">
        <v>34</v>
      </c>
      <c r="C218" s="40">
        <v>43977.34</v>
      </c>
      <c r="D218" s="23">
        <v>42520</v>
      </c>
      <c r="E218" s="41">
        <v>42522</v>
      </c>
      <c r="F218" s="20">
        <f t="shared" si="6"/>
        <v>2</v>
      </c>
      <c r="G218" s="21">
        <f t="shared" si="7"/>
        <v>87954.68</v>
      </c>
    </row>
    <row r="219" spans="1:11" ht="14.25">
      <c r="A219" s="18">
        <v>213</v>
      </c>
      <c r="B219" s="39" t="s">
        <v>108</v>
      </c>
      <c r="C219" s="40">
        <v>210.58</v>
      </c>
      <c r="D219" s="23">
        <v>42524</v>
      </c>
      <c r="E219" s="41">
        <v>42522</v>
      </c>
      <c r="F219" s="20">
        <f t="shared" si="6"/>
        <v>-2</v>
      </c>
      <c r="G219" s="21">
        <f t="shared" si="7"/>
        <v>-421.16</v>
      </c>
    </row>
    <row r="220" spans="1:11" ht="14.25">
      <c r="A220" s="18">
        <v>214</v>
      </c>
      <c r="B220" s="39" t="s">
        <v>10</v>
      </c>
      <c r="C220" s="40">
        <v>8201.77</v>
      </c>
      <c r="D220" s="23">
        <v>42530</v>
      </c>
      <c r="E220" s="41">
        <v>42528</v>
      </c>
      <c r="F220" s="20">
        <f t="shared" si="6"/>
        <v>-2</v>
      </c>
      <c r="G220" s="21">
        <f t="shared" si="7"/>
        <v>-16403.54</v>
      </c>
      <c r="I220" s="13"/>
    </row>
    <row r="221" spans="1:11" ht="14.25">
      <c r="A221" s="18">
        <v>215</v>
      </c>
      <c r="B221" s="39" t="s">
        <v>110</v>
      </c>
      <c r="C221" s="40">
        <v>540</v>
      </c>
      <c r="D221" s="23">
        <v>42461</v>
      </c>
      <c r="E221" s="41">
        <v>42528</v>
      </c>
      <c r="F221" s="20">
        <f t="shared" si="6"/>
        <v>67</v>
      </c>
      <c r="G221" s="21">
        <f t="shared" si="7"/>
        <v>36180</v>
      </c>
      <c r="I221" s="13"/>
    </row>
    <row r="222" spans="1:11" ht="14.25">
      <c r="A222" s="18">
        <v>216</v>
      </c>
      <c r="B222" s="39" t="s">
        <v>111</v>
      </c>
      <c r="C222" s="40">
        <v>1592.34</v>
      </c>
      <c r="D222" s="23">
        <v>42526</v>
      </c>
      <c r="E222" s="41">
        <v>42528</v>
      </c>
      <c r="F222" s="20">
        <f t="shared" si="6"/>
        <v>2</v>
      </c>
      <c r="G222" s="21">
        <f t="shared" si="7"/>
        <v>3184.68</v>
      </c>
    </row>
    <row r="223" spans="1:11" ht="14.25">
      <c r="A223" s="18">
        <v>217</v>
      </c>
      <c r="B223" s="39" t="s">
        <v>50</v>
      </c>
      <c r="C223" s="40">
        <v>1357.6</v>
      </c>
      <c r="D223" s="23">
        <v>42551</v>
      </c>
      <c r="E223" s="41">
        <v>42529</v>
      </c>
      <c r="F223" s="20">
        <f t="shared" si="6"/>
        <v>-22</v>
      </c>
      <c r="G223" s="21">
        <f t="shared" si="7"/>
        <v>-29867.199999999997</v>
      </c>
    </row>
    <row r="224" spans="1:11" ht="14.25">
      <c r="A224" s="18">
        <v>218</v>
      </c>
      <c r="B224" s="39" t="s">
        <v>109</v>
      </c>
      <c r="C224" s="40">
        <v>2629.65</v>
      </c>
      <c r="D224" s="23">
        <v>42534</v>
      </c>
      <c r="E224" s="41">
        <v>42529</v>
      </c>
      <c r="F224" s="20">
        <f t="shared" si="6"/>
        <v>-5</v>
      </c>
      <c r="G224" s="21">
        <f t="shared" si="7"/>
        <v>-13148.25</v>
      </c>
    </row>
    <row r="225" spans="1:11" ht="14.25">
      <c r="A225" s="18">
        <v>219</v>
      </c>
      <c r="B225" s="39" t="s">
        <v>62</v>
      </c>
      <c r="C225" s="40">
        <v>197085.35</v>
      </c>
      <c r="D225" s="23">
        <v>42521</v>
      </c>
      <c r="E225" s="41">
        <v>42529</v>
      </c>
      <c r="F225" s="20">
        <f t="shared" si="6"/>
        <v>8</v>
      </c>
      <c r="G225" s="21">
        <f t="shared" si="7"/>
        <v>1576682.8</v>
      </c>
    </row>
    <row r="226" spans="1:11" ht="14.25">
      <c r="A226" s="18">
        <v>220</v>
      </c>
      <c r="B226" s="39" t="s">
        <v>7</v>
      </c>
      <c r="C226" s="40">
        <v>23.88</v>
      </c>
      <c r="D226" s="23">
        <v>42529</v>
      </c>
      <c r="E226" s="41">
        <v>42529</v>
      </c>
      <c r="F226" s="20">
        <f t="shared" si="6"/>
        <v>0</v>
      </c>
      <c r="G226" s="21">
        <f t="shared" si="7"/>
        <v>0</v>
      </c>
    </row>
    <row r="227" spans="1:11" ht="14.25">
      <c r="A227" s="18">
        <v>221</v>
      </c>
      <c r="B227" s="39" t="s">
        <v>21</v>
      </c>
      <c r="C227" s="40">
        <v>45.15</v>
      </c>
      <c r="D227" s="23">
        <v>42536</v>
      </c>
      <c r="E227" s="41">
        <v>42535</v>
      </c>
      <c r="F227" s="20">
        <f t="shared" si="6"/>
        <v>-1</v>
      </c>
      <c r="G227" s="21">
        <f t="shared" si="7"/>
        <v>-45.15</v>
      </c>
    </row>
    <row r="228" spans="1:11" ht="14.25">
      <c r="A228" s="18">
        <v>222</v>
      </c>
      <c r="B228" s="39" t="s">
        <v>10</v>
      </c>
      <c r="C228" s="40">
        <v>7956.74</v>
      </c>
      <c r="D228" s="23">
        <v>42551</v>
      </c>
      <c r="E228" s="41">
        <v>42537</v>
      </c>
      <c r="F228" s="20">
        <f t="shared" si="6"/>
        <v>-14</v>
      </c>
      <c r="G228" s="21">
        <f t="shared" si="7"/>
        <v>-111394.36</v>
      </c>
    </row>
    <row r="229" spans="1:11" ht="14.25">
      <c r="A229" s="18">
        <v>223</v>
      </c>
      <c r="B229" s="39" t="s">
        <v>30</v>
      </c>
      <c r="C229" s="40">
        <v>8869.43</v>
      </c>
      <c r="D229" s="23">
        <v>42536</v>
      </c>
      <c r="E229" s="41">
        <v>42537</v>
      </c>
      <c r="F229" s="20">
        <f t="shared" si="6"/>
        <v>1</v>
      </c>
      <c r="G229" s="21">
        <f t="shared" si="7"/>
        <v>8869.43</v>
      </c>
    </row>
    <row r="230" spans="1:11" ht="14.25">
      <c r="A230" s="18">
        <v>224</v>
      </c>
      <c r="B230" s="39" t="s">
        <v>96</v>
      </c>
      <c r="C230" s="40">
        <v>890</v>
      </c>
      <c r="D230" s="30">
        <v>42538</v>
      </c>
      <c r="E230" s="41">
        <v>42538</v>
      </c>
      <c r="F230" s="20">
        <f t="shared" si="6"/>
        <v>0</v>
      </c>
      <c r="G230" s="21">
        <f t="shared" si="7"/>
        <v>0</v>
      </c>
    </row>
    <row r="231" spans="1:11" ht="14.25">
      <c r="A231" s="18">
        <v>225</v>
      </c>
      <c r="B231" s="39" t="s">
        <v>115</v>
      </c>
      <c r="C231" s="40">
        <v>1860.5</v>
      </c>
      <c r="D231" s="23">
        <v>42530</v>
      </c>
      <c r="E231" s="41">
        <v>42538</v>
      </c>
      <c r="F231" s="20">
        <f t="shared" si="6"/>
        <v>8</v>
      </c>
      <c r="G231" s="21">
        <f t="shared" si="7"/>
        <v>14884</v>
      </c>
    </row>
    <row r="232" spans="1:11" ht="14.25">
      <c r="A232" s="18">
        <v>226</v>
      </c>
      <c r="B232" s="39" t="s">
        <v>25</v>
      </c>
      <c r="C232" s="40">
        <v>2415.7600000000002</v>
      </c>
      <c r="D232" s="23">
        <v>42551</v>
      </c>
      <c r="E232" s="41">
        <v>42541</v>
      </c>
      <c r="F232" s="20">
        <f t="shared" si="6"/>
        <v>-10</v>
      </c>
      <c r="G232" s="21">
        <f t="shared" si="7"/>
        <v>-24157.600000000002</v>
      </c>
    </row>
    <row r="233" spans="1:11" ht="14.25">
      <c r="A233" s="18">
        <v>227</v>
      </c>
      <c r="B233" s="39" t="s">
        <v>37</v>
      </c>
      <c r="C233" s="40">
        <v>750</v>
      </c>
      <c r="D233" s="23">
        <v>42551</v>
      </c>
      <c r="E233" s="41">
        <v>42541</v>
      </c>
      <c r="F233" s="20">
        <f t="shared" si="6"/>
        <v>-10</v>
      </c>
      <c r="G233" s="21">
        <f t="shared" si="7"/>
        <v>-7500</v>
      </c>
    </row>
    <row r="234" spans="1:11" ht="14.25">
      <c r="A234" s="18">
        <v>228</v>
      </c>
      <c r="B234" s="39" t="s">
        <v>19</v>
      </c>
      <c r="C234" s="40">
        <v>1098</v>
      </c>
      <c r="D234" s="30">
        <v>42536</v>
      </c>
      <c r="E234" s="41">
        <v>42541</v>
      </c>
      <c r="F234" s="20">
        <f t="shared" si="6"/>
        <v>5</v>
      </c>
      <c r="G234" s="21">
        <f t="shared" si="7"/>
        <v>5490</v>
      </c>
    </row>
    <row r="235" spans="1:11" ht="14.25">
      <c r="A235" s="18">
        <v>229</v>
      </c>
      <c r="B235" s="39" t="s">
        <v>16</v>
      </c>
      <c r="C235" s="40">
        <v>7210.2</v>
      </c>
      <c r="D235" s="23">
        <v>42520</v>
      </c>
      <c r="E235" s="41">
        <v>42541</v>
      </c>
      <c r="F235" s="20">
        <f t="shared" si="6"/>
        <v>21</v>
      </c>
      <c r="G235" s="21">
        <f t="shared" si="7"/>
        <v>151414.19999999998</v>
      </c>
    </row>
    <row r="236" spans="1:11" ht="14.25">
      <c r="A236" s="18">
        <v>230</v>
      </c>
      <c r="B236" s="39" t="s">
        <v>69</v>
      </c>
      <c r="C236" s="40">
        <v>2770.08</v>
      </c>
      <c r="D236" s="30">
        <v>42551</v>
      </c>
      <c r="E236" s="41">
        <v>42541</v>
      </c>
      <c r="F236" s="20">
        <f t="shared" si="6"/>
        <v>-10</v>
      </c>
      <c r="G236" s="21">
        <f t="shared" si="7"/>
        <v>-27700.799999999999</v>
      </c>
    </row>
    <row r="237" spans="1:11" ht="14.25">
      <c r="A237" s="18">
        <v>231</v>
      </c>
      <c r="B237" s="39" t="s">
        <v>6</v>
      </c>
      <c r="C237" s="40">
        <v>127.39</v>
      </c>
      <c r="D237" s="23">
        <v>42551</v>
      </c>
      <c r="E237" s="41">
        <v>42541</v>
      </c>
      <c r="F237" s="20">
        <f t="shared" si="6"/>
        <v>-10</v>
      </c>
      <c r="G237" s="21">
        <f t="shared" si="7"/>
        <v>-1273.9000000000001</v>
      </c>
    </row>
    <row r="238" spans="1:11" ht="14.25">
      <c r="A238" s="18">
        <v>232</v>
      </c>
      <c r="B238" s="39" t="s">
        <v>59</v>
      </c>
      <c r="C238" s="40">
        <v>308.89999999999998</v>
      </c>
      <c r="D238" s="23">
        <v>42551</v>
      </c>
      <c r="E238" s="41">
        <v>42541</v>
      </c>
      <c r="F238" s="20">
        <f t="shared" si="6"/>
        <v>-10</v>
      </c>
      <c r="G238" s="21">
        <f t="shared" si="7"/>
        <v>-3089</v>
      </c>
      <c r="K238" s="15"/>
    </row>
    <row r="239" spans="1:11" ht="14.25">
      <c r="A239" s="18">
        <v>233</v>
      </c>
      <c r="B239" s="39" t="s">
        <v>54</v>
      </c>
      <c r="C239" s="40">
        <v>377.96</v>
      </c>
      <c r="D239" s="23">
        <v>42460</v>
      </c>
      <c r="E239" s="41">
        <v>42541</v>
      </c>
      <c r="F239" s="20">
        <f t="shared" si="6"/>
        <v>81</v>
      </c>
      <c r="G239" s="21">
        <f t="shared" si="7"/>
        <v>30614.76</v>
      </c>
    </row>
    <row r="240" spans="1:11" ht="14.25">
      <c r="A240" s="18">
        <v>234</v>
      </c>
      <c r="B240" s="39" t="s">
        <v>99</v>
      </c>
      <c r="C240" s="40">
        <v>3127.69</v>
      </c>
      <c r="D240" s="23">
        <v>42551</v>
      </c>
      <c r="E240" s="41">
        <v>42541</v>
      </c>
      <c r="F240" s="20">
        <f t="shared" si="6"/>
        <v>-10</v>
      </c>
      <c r="G240" s="21">
        <f t="shared" si="7"/>
        <v>-31276.9</v>
      </c>
      <c r="I240" s="13"/>
    </row>
    <row r="241" spans="1:11" ht="14.25">
      <c r="A241" s="18">
        <v>235</v>
      </c>
      <c r="B241" s="39" t="s">
        <v>40</v>
      </c>
      <c r="C241" s="40">
        <v>468.27</v>
      </c>
      <c r="D241" s="23">
        <v>42494</v>
      </c>
      <c r="E241" s="41">
        <v>42542</v>
      </c>
      <c r="F241" s="20">
        <f t="shared" si="6"/>
        <v>48</v>
      </c>
      <c r="G241" s="21">
        <f t="shared" si="7"/>
        <v>22476.959999999999</v>
      </c>
      <c r="I241" s="13"/>
    </row>
    <row r="242" spans="1:11" ht="14.25">
      <c r="A242" s="18">
        <v>236</v>
      </c>
      <c r="B242" s="39" t="s">
        <v>40</v>
      </c>
      <c r="C242" s="40">
        <v>146.4</v>
      </c>
      <c r="D242" s="23">
        <v>42512</v>
      </c>
      <c r="E242" s="41">
        <v>42542</v>
      </c>
      <c r="F242" s="20">
        <f t="shared" si="6"/>
        <v>30</v>
      </c>
      <c r="G242" s="21">
        <f t="shared" si="7"/>
        <v>4392</v>
      </c>
      <c r="I242" s="13"/>
    </row>
    <row r="243" spans="1:11" ht="14.25">
      <c r="A243" s="18">
        <v>237</v>
      </c>
      <c r="B243" s="39" t="s">
        <v>50</v>
      </c>
      <c r="C243" s="40">
        <v>12200</v>
      </c>
      <c r="D243" s="23">
        <v>42551</v>
      </c>
      <c r="E243" s="41">
        <v>42542</v>
      </c>
      <c r="F243" s="20">
        <f t="shared" si="6"/>
        <v>-9</v>
      </c>
      <c r="G243" s="21">
        <f t="shared" si="7"/>
        <v>-109800</v>
      </c>
      <c r="I243" s="13"/>
    </row>
    <row r="244" spans="1:11" ht="14.25">
      <c r="A244" s="18">
        <v>238</v>
      </c>
      <c r="B244" s="39" t="s">
        <v>45</v>
      </c>
      <c r="C244" s="40">
        <v>3050</v>
      </c>
      <c r="D244" s="23">
        <v>42551</v>
      </c>
      <c r="E244" s="41">
        <v>42542</v>
      </c>
      <c r="F244" s="20">
        <f t="shared" si="6"/>
        <v>-9</v>
      </c>
      <c r="G244" s="21">
        <f t="shared" si="7"/>
        <v>-27450</v>
      </c>
    </row>
    <row r="245" spans="1:11" ht="14.25">
      <c r="A245" s="18">
        <v>239</v>
      </c>
      <c r="B245" s="39" t="s">
        <v>42</v>
      </c>
      <c r="C245" s="40">
        <v>714.8</v>
      </c>
      <c r="D245" s="23">
        <v>42496</v>
      </c>
      <c r="E245" s="41">
        <v>42542</v>
      </c>
      <c r="F245" s="20">
        <f t="shared" si="6"/>
        <v>46</v>
      </c>
      <c r="G245" s="21">
        <f t="shared" si="7"/>
        <v>32880.799999999996</v>
      </c>
    </row>
    <row r="246" spans="1:11" ht="14.25">
      <c r="A246" s="18">
        <v>240</v>
      </c>
      <c r="B246" s="39" t="s">
        <v>42</v>
      </c>
      <c r="C246" s="40">
        <v>499.66</v>
      </c>
      <c r="D246" s="23">
        <v>42508</v>
      </c>
      <c r="E246" s="41">
        <v>42542</v>
      </c>
      <c r="F246" s="20">
        <f t="shared" si="6"/>
        <v>34</v>
      </c>
      <c r="G246" s="21">
        <f t="shared" si="7"/>
        <v>16988.440000000002</v>
      </c>
    </row>
    <row r="247" spans="1:11" ht="14.25">
      <c r="A247" s="18">
        <v>241</v>
      </c>
      <c r="B247" s="39" t="s">
        <v>42</v>
      </c>
      <c r="C247" s="40">
        <v>1250.1600000000001</v>
      </c>
      <c r="D247" s="23">
        <v>42520</v>
      </c>
      <c r="E247" s="41">
        <v>42542</v>
      </c>
      <c r="F247" s="20">
        <f t="shared" si="6"/>
        <v>22</v>
      </c>
      <c r="G247" s="21">
        <f t="shared" si="7"/>
        <v>27503.52</v>
      </c>
    </row>
    <row r="248" spans="1:11" ht="14.25">
      <c r="A248" s="18">
        <v>242</v>
      </c>
      <c r="B248" s="39" t="s">
        <v>106</v>
      </c>
      <c r="C248" s="40">
        <v>703.2</v>
      </c>
      <c r="D248" s="23">
        <v>42551</v>
      </c>
      <c r="E248" s="41">
        <v>42542</v>
      </c>
      <c r="F248" s="20">
        <f t="shared" si="6"/>
        <v>-9</v>
      </c>
      <c r="G248" s="21">
        <f t="shared" si="7"/>
        <v>-6328.8</v>
      </c>
    </row>
    <row r="249" spans="1:11" ht="14.25">
      <c r="A249" s="18">
        <v>243</v>
      </c>
      <c r="B249" s="39" t="s">
        <v>13</v>
      </c>
      <c r="C249" s="40">
        <v>388.69</v>
      </c>
      <c r="D249" s="30">
        <v>41912</v>
      </c>
      <c r="E249" s="41">
        <v>42542</v>
      </c>
      <c r="F249" s="20">
        <f t="shared" si="6"/>
        <v>630</v>
      </c>
      <c r="G249" s="21">
        <f t="shared" si="7"/>
        <v>244874.7</v>
      </c>
    </row>
    <row r="250" spans="1:11" ht="14.25">
      <c r="A250" s="18">
        <v>244</v>
      </c>
      <c r="B250" s="39" t="s">
        <v>13</v>
      </c>
      <c r="C250" s="40">
        <v>1610.77</v>
      </c>
      <c r="D250" s="30">
        <v>41948</v>
      </c>
      <c r="E250" s="41">
        <v>42542</v>
      </c>
      <c r="F250" s="20">
        <f t="shared" si="6"/>
        <v>594</v>
      </c>
      <c r="G250" s="21">
        <f t="shared" si="7"/>
        <v>956797.38</v>
      </c>
    </row>
    <row r="251" spans="1:11" ht="14.25">
      <c r="A251" s="18">
        <v>245</v>
      </c>
      <c r="B251" s="39" t="s">
        <v>25</v>
      </c>
      <c r="C251" s="40">
        <v>273.77</v>
      </c>
      <c r="D251" s="30">
        <v>42551</v>
      </c>
      <c r="E251" s="41">
        <v>42542</v>
      </c>
      <c r="F251" s="20">
        <f t="shared" si="6"/>
        <v>-9</v>
      </c>
      <c r="G251" s="21">
        <f t="shared" si="7"/>
        <v>-2463.9299999999998</v>
      </c>
      <c r="I251" s="13"/>
    </row>
    <row r="252" spans="1:11" ht="14.25">
      <c r="A252" s="18">
        <v>246</v>
      </c>
      <c r="B252" s="39" t="s">
        <v>11</v>
      </c>
      <c r="C252" s="40">
        <v>428.22</v>
      </c>
      <c r="D252" s="23">
        <v>42551</v>
      </c>
      <c r="E252" s="41">
        <v>42542</v>
      </c>
      <c r="F252" s="20">
        <f t="shared" si="6"/>
        <v>-9</v>
      </c>
      <c r="G252" s="21">
        <f t="shared" si="7"/>
        <v>-3853.9800000000005</v>
      </c>
    </row>
    <row r="253" spans="1:11" ht="14.25">
      <c r="A253" s="18">
        <v>247</v>
      </c>
      <c r="B253" s="39" t="s">
        <v>107</v>
      </c>
      <c r="C253" s="40">
        <v>5622.75</v>
      </c>
      <c r="D253" s="23">
        <v>42277</v>
      </c>
      <c r="E253" s="41">
        <v>42542</v>
      </c>
      <c r="F253" s="20">
        <f t="shared" si="6"/>
        <v>265</v>
      </c>
      <c r="G253" s="21">
        <f t="shared" si="7"/>
        <v>1490028.75</v>
      </c>
    </row>
    <row r="254" spans="1:11" ht="14.25">
      <c r="A254" s="18">
        <v>248</v>
      </c>
      <c r="B254" s="39" t="s">
        <v>107</v>
      </c>
      <c r="C254" s="40">
        <v>1024.18</v>
      </c>
      <c r="D254" s="23">
        <v>42277</v>
      </c>
      <c r="E254" s="41">
        <v>42542</v>
      </c>
      <c r="F254" s="20">
        <f t="shared" si="6"/>
        <v>265</v>
      </c>
      <c r="G254" s="21">
        <f t="shared" si="7"/>
        <v>271407.7</v>
      </c>
    </row>
    <row r="255" spans="1:11" ht="14.25">
      <c r="A255" s="18">
        <v>249</v>
      </c>
      <c r="B255" s="39" t="s">
        <v>112</v>
      </c>
      <c r="C255" s="40">
        <v>1732.4</v>
      </c>
      <c r="D255" s="23">
        <v>42503</v>
      </c>
      <c r="E255" s="41">
        <v>42542</v>
      </c>
      <c r="F255" s="20">
        <f t="shared" si="6"/>
        <v>39</v>
      </c>
      <c r="G255" s="21">
        <f t="shared" si="7"/>
        <v>67563.600000000006</v>
      </c>
      <c r="I255" s="13"/>
    </row>
    <row r="256" spans="1:11" ht="14.25">
      <c r="A256" s="18">
        <v>250</v>
      </c>
      <c r="B256" s="39" t="s">
        <v>18</v>
      </c>
      <c r="C256" s="40">
        <v>2440</v>
      </c>
      <c r="D256" s="23">
        <v>42551</v>
      </c>
      <c r="E256" s="41">
        <v>42542</v>
      </c>
      <c r="F256" s="20">
        <f t="shared" si="6"/>
        <v>-9</v>
      </c>
      <c r="G256" s="21">
        <f t="shared" si="7"/>
        <v>-21960</v>
      </c>
      <c r="K256" s="15"/>
    </row>
    <row r="257" spans="1:11" ht="14.25">
      <c r="A257" s="18">
        <v>251</v>
      </c>
      <c r="B257" s="39" t="s">
        <v>18</v>
      </c>
      <c r="C257" s="40">
        <v>1830</v>
      </c>
      <c r="D257" s="23">
        <v>42551</v>
      </c>
      <c r="E257" s="41">
        <v>42542</v>
      </c>
      <c r="F257" s="20">
        <f t="shared" si="6"/>
        <v>-9</v>
      </c>
      <c r="G257" s="21">
        <f t="shared" si="7"/>
        <v>-16470</v>
      </c>
    </row>
    <row r="258" spans="1:11" ht="14.25">
      <c r="A258" s="18">
        <v>252</v>
      </c>
      <c r="B258" s="39" t="s">
        <v>35</v>
      </c>
      <c r="C258" s="40">
        <v>350.71</v>
      </c>
      <c r="D258" s="23">
        <v>42551</v>
      </c>
      <c r="E258" s="41">
        <v>42542</v>
      </c>
      <c r="F258" s="20">
        <f t="shared" si="6"/>
        <v>-9</v>
      </c>
      <c r="G258" s="21">
        <f t="shared" si="7"/>
        <v>-3156.39</v>
      </c>
      <c r="K258" s="15"/>
    </row>
    <row r="259" spans="1:11" ht="14.25">
      <c r="A259" s="18">
        <v>253</v>
      </c>
      <c r="B259" s="39" t="s">
        <v>35</v>
      </c>
      <c r="C259" s="40">
        <v>353.11</v>
      </c>
      <c r="D259" s="23">
        <v>42582</v>
      </c>
      <c r="E259" s="41">
        <v>42542</v>
      </c>
      <c r="F259" s="20">
        <f t="shared" si="6"/>
        <v>-40</v>
      </c>
      <c r="G259" s="21">
        <f t="shared" si="7"/>
        <v>-14124.400000000001</v>
      </c>
      <c r="K259" s="15"/>
    </row>
    <row r="260" spans="1:11" ht="14.25">
      <c r="A260" s="18">
        <v>254</v>
      </c>
      <c r="B260" s="39" t="s">
        <v>36</v>
      </c>
      <c r="C260" s="40">
        <v>488</v>
      </c>
      <c r="D260" s="23">
        <v>41750</v>
      </c>
      <c r="E260" s="41">
        <v>42542</v>
      </c>
      <c r="F260" s="20">
        <f t="shared" si="6"/>
        <v>792</v>
      </c>
      <c r="G260" s="21">
        <f t="shared" si="7"/>
        <v>386496</v>
      </c>
      <c r="K260" s="15"/>
    </row>
    <row r="261" spans="1:11" ht="14.25">
      <c r="A261" s="18">
        <v>255</v>
      </c>
      <c r="B261" s="39" t="s">
        <v>36</v>
      </c>
      <c r="C261" s="40">
        <v>1450.22</v>
      </c>
      <c r="D261" s="22">
        <v>42551</v>
      </c>
      <c r="E261" s="41">
        <v>42542</v>
      </c>
      <c r="F261" s="20">
        <f t="shared" si="6"/>
        <v>-9</v>
      </c>
      <c r="G261" s="21">
        <f t="shared" si="7"/>
        <v>-13051.98</v>
      </c>
    </row>
    <row r="262" spans="1:11" ht="14.25">
      <c r="A262" s="18">
        <v>256</v>
      </c>
      <c r="B262" s="39" t="s">
        <v>36</v>
      </c>
      <c r="C262" s="40">
        <v>440.14</v>
      </c>
      <c r="D262" s="22">
        <v>42582</v>
      </c>
      <c r="E262" s="41">
        <v>42542</v>
      </c>
      <c r="F262" s="20">
        <f t="shared" si="6"/>
        <v>-40</v>
      </c>
      <c r="G262" s="21">
        <f t="shared" si="7"/>
        <v>-17605.599999999999</v>
      </c>
    </row>
    <row r="263" spans="1:11" ht="14.25">
      <c r="A263" s="18">
        <v>257</v>
      </c>
      <c r="B263" s="39" t="s">
        <v>63</v>
      </c>
      <c r="C263" s="40">
        <v>292.69</v>
      </c>
      <c r="D263" s="23">
        <v>42521</v>
      </c>
      <c r="E263" s="41">
        <v>42542</v>
      </c>
      <c r="F263" s="20">
        <f t="shared" si="6"/>
        <v>21</v>
      </c>
      <c r="G263" s="21">
        <f t="shared" si="7"/>
        <v>6146.49</v>
      </c>
    </row>
    <row r="264" spans="1:11" ht="14.25">
      <c r="A264" s="18">
        <v>258</v>
      </c>
      <c r="B264" s="39" t="s">
        <v>63</v>
      </c>
      <c r="C264" s="40">
        <v>5196.43</v>
      </c>
      <c r="D264" s="23">
        <v>42551</v>
      </c>
      <c r="E264" s="41">
        <v>42542</v>
      </c>
      <c r="F264" s="20">
        <f t="shared" ref="F264:F306" si="8">E264-D264</f>
        <v>-9</v>
      </c>
      <c r="G264" s="21">
        <f t="shared" ref="G264:G306" si="9">F264*C264</f>
        <v>-46767.87</v>
      </c>
    </row>
    <row r="265" spans="1:11" ht="14.25">
      <c r="A265" s="18">
        <v>259</v>
      </c>
      <c r="B265" s="39" t="s">
        <v>63</v>
      </c>
      <c r="C265" s="40">
        <v>732</v>
      </c>
      <c r="D265" s="23">
        <v>42582</v>
      </c>
      <c r="E265" s="41">
        <v>42542</v>
      </c>
      <c r="F265" s="20">
        <f t="shared" si="8"/>
        <v>-40</v>
      </c>
      <c r="G265" s="21">
        <f t="shared" si="9"/>
        <v>-29280</v>
      </c>
    </row>
    <row r="266" spans="1:11" ht="14.25">
      <c r="A266" s="18">
        <v>260</v>
      </c>
      <c r="B266" s="39" t="s">
        <v>4</v>
      </c>
      <c r="C266" s="40">
        <v>1959.39</v>
      </c>
      <c r="D266" s="23">
        <v>42551</v>
      </c>
      <c r="E266" s="41">
        <v>42543</v>
      </c>
      <c r="F266" s="20">
        <f t="shared" si="8"/>
        <v>-8</v>
      </c>
      <c r="G266" s="21">
        <f t="shared" si="9"/>
        <v>-15675.12</v>
      </c>
      <c r="I266" s="13"/>
    </row>
    <row r="267" spans="1:11" ht="14.25">
      <c r="A267" s="18">
        <v>261</v>
      </c>
      <c r="B267" s="39" t="s">
        <v>64</v>
      </c>
      <c r="C267" s="40">
        <v>6724.87</v>
      </c>
      <c r="D267" s="23">
        <v>42551</v>
      </c>
      <c r="E267" s="41">
        <v>42543</v>
      </c>
      <c r="F267" s="20">
        <f t="shared" si="8"/>
        <v>-8</v>
      </c>
      <c r="G267" s="21">
        <f t="shared" si="9"/>
        <v>-53798.96</v>
      </c>
    </row>
    <row r="268" spans="1:11" ht="14.25">
      <c r="A268" s="18">
        <v>262</v>
      </c>
      <c r="B268" s="39" t="s">
        <v>53</v>
      </c>
      <c r="C268" s="40">
        <v>528.41</v>
      </c>
      <c r="D268" s="23">
        <v>42548</v>
      </c>
      <c r="E268" s="41">
        <v>42543</v>
      </c>
      <c r="F268" s="20">
        <f t="shared" si="8"/>
        <v>-5</v>
      </c>
      <c r="G268" s="21">
        <f t="shared" si="9"/>
        <v>-2642.0499999999997</v>
      </c>
    </row>
    <row r="269" spans="1:11" ht="14.25">
      <c r="A269" s="18">
        <v>263</v>
      </c>
      <c r="B269" s="39" t="s">
        <v>51</v>
      </c>
      <c r="C269" s="40">
        <v>2887.43</v>
      </c>
      <c r="D269" s="23">
        <v>42551</v>
      </c>
      <c r="E269" s="41">
        <v>42543</v>
      </c>
      <c r="F269" s="20">
        <f t="shared" si="8"/>
        <v>-8</v>
      </c>
      <c r="G269" s="21">
        <f t="shared" si="9"/>
        <v>-23099.439999999999</v>
      </c>
    </row>
    <row r="270" spans="1:11" ht="14.25">
      <c r="A270" s="18">
        <v>264</v>
      </c>
      <c r="B270" s="39" t="s">
        <v>3</v>
      </c>
      <c r="C270" s="40">
        <v>523.6</v>
      </c>
      <c r="D270" s="23">
        <v>42551</v>
      </c>
      <c r="E270" s="41">
        <v>42543</v>
      </c>
      <c r="F270" s="20">
        <f t="shared" si="8"/>
        <v>-8</v>
      </c>
      <c r="G270" s="21">
        <f t="shared" si="9"/>
        <v>-4188.8</v>
      </c>
      <c r="I270" s="13"/>
    </row>
    <row r="271" spans="1:11" ht="14.25">
      <c r="A271" s="18">
        <v>265</v>
      </c>
      <c r="B271" s="39" t="s">
        <v>56</v>
      </c>
      <c r="C271" s="40">
        <v>18263.689999999999</v>
      </c>
      <c r="D271" s="23">
        <v>42551</v>
      </c>
      <c r="E271" s="41">
        <v>42543</v>
      </c>
      <c r="F271" s="20">
        <f t="shared" si="8"/>
        <v>-8</v>
      </c>
      <c r="G271" s="21">
        <f t="shared" si="9"/>
        <v>-146109.51999999999</v>
      </c>
    </row>
    <row r="272" spans="1:11" ht="14.25">
      <c r="A272" s="18">
        <v>266</v>
      </c>
      <c r="B272" s="39" t="s">
        <v>25</v>
      </c>
      <c r="C272" s="40">
        <v>2196</v>
      </c>
      <c r="D272" s="23">
        <v>42551</v>
      </c>
      <c r="E272" s="41">
        <v>42543</v>
      </c>
      <c r="F272" s="20">
        <f t="shared" si="8"/>
        <v>-8</v>
      </c>
      <c r="G272" s="21">
        <f t="shared" si="9"/>
        <v>-17568</v>
      </c>
      <c r="I272" s="13"/>
    </row>
    <row r="273" spans="1:9" ht="14.25">
      <c r="A273" s="18">
        <v>267</v>
      </c>
      <c r="B273" s="39" t="s">
        <v>25</v>
      </c>
      <c r="C273" s="40">
        <v>1272.93</v>
      </c>
      <c r="D273" s="23">
        <v>42551</v>
      </c>
      <c r="E273" s="41">
        <v>42543</v>
      </c>
      <c r="F273" s="20">
        <f t="shared" si="8"/>
        <v>-8</v>
      </c>
      <c r="G273" s="21">
        <f t="shared" si="9"/>
        <v>-10183.44</v>
      </c>
    </row>
    <row r="274" spans="1:9" ht="14.25">
      <c r="A274" s="18">
        <v>268</v>
      </c>
      <c r="B274" s="39" t="s">
        <v>25</v>
      </c>
      <c r="C274" s="40">
        <v>8000</v>
      </c>
      <c r="D274" s="23">
        <v>42551</v>
      </c>
      <c r="E274" s="41">
        <v>42543</v>
      </c>
      <c r="F274" s="20">
        <f t="shared" si="8"/>
        <v>-8</v>
      </c>
      <c r="G274" s="21">
        <f t="shared" si="9"/>
        <v>-64000</v>
      </c>
      <c r="I274" s="13"/>
    </row>
    <row r="275" spans="1:9" ht="14.25">
      <c r="A275" s="18">
        <v>269</v>
      </c>
      <c r="B275" s="39" t="s">
        <v>117</v>
      </c>
      <c r="C275" s="40">
        <v>340</v>
      </c>
      <c r="D275" s="23">
        <v>42545</v>
      </c>
      <c r="E275" s="41">
        <v>42544</v>
      </c>
      <c r="F275" s="20">
        <f t="shared" si="8"/>
        <v>-1</v>
      </c>
      <c r="G275" s="21">
        <f t="shared" si="9"/>
        <v>-340</v>
      </c>
    </row>
    <row r="276" spans="1:9" ht="14.25">
      <c r="A276" s="18">
        <v>270</v>
      </c>
      <c r="B276" s="39" t="s">
        <v>0</v>
      </c>
      <c r="C276" s="40">
        <v>13664</v>
      </c>
      <c r="D276" s="22">
        <v>42551</v>
      </c>
      <c r="E276" s="41">
        <v>42544</v>
      </c>
      <c r="F276" s="20">
        <f t="shared" si="8"/>
        <v>-7</v>
      </c>
      <c r="G276" s="21">
        <f t="shared" si="9"/>
        <v>-95648</v>
      </c>
    </row>
    <row r="277" spans="1:9" ht="14.25">
      <c r="A277" s="18">
        <v>271</v>
      </c>
      <c r="B277" s="39" t="s">
        <v>55</v>
      </c>
      <c r="C277" s="40">
        <v>158.6</v>
      </c>
      <c r="D277" s="30">
        <v>42543</v>
      </c>
      <c r="E277" s="41">
        <v>42544</v>
      </c>
      <c r="F277" s="20">
        <f t="shared" si="8"/>
        <v>1</v>
      </c>
      <c r="G277" s="21">
        <f t="shared" si="9"/>
        <v>158.6</v>
      </c>
      <c r="I277" s="13"/>
    </row>
    <row r="278" spans="1:9" ht="14.25">
      <c r="A278" s="18">
        <v>272</v>
      </c>
      <c r="B278" s="39" t="s">
        <v>55</v>
      </c>
      <c r="C278" s="40">
        <v>158.6</v>
      </c>
      <c r="D278" s="30">
        <v>42563</v>
      </c>
      <c r="E278" s="41">
        <v>42544</v>
      </c>
      <c r="F278" s="20">
        <f t="shared" si="8"/>
        <v>-19</v>
      </c>
      <c r="G278" s="21">
        <f t="shared" si="9"/>
        <v>-3013.4</v>
      </c>
      <c r="I278" s="13"/>
    </row>
    <row r="279" spans="1:9" ht="14.25">
      <c r="A279" s="18">
        <v>273</v>
      </c>
      <c r="B279" s="39" t="s">
        <v>16</v>
      </c>
      <c r="C279" s="40">
        <v>121.39</v>
      </c>
      <c r="D279" s="23">
        <v>42551</v>
      </c>
      <c r="E279" s="41">
        <v>42544</v>
      </c>
      <c r="F279" s="20">
        <f t="shared" si="8"/>
        <v>-7</v>
      </c>
      <c r="G279" s="21">
        <f t="shared" si="9"/>
        <v>-849.73</v>
      </c>
    </row>
    <row r="280" spans="1:9" ht="14.25">
      <c r="A280" s="18">
        <v>274</v>
      </c>
      <c r="B280" s="39" t="s">
        <v>52</v>
      </c>
      <c r="C280" s="40">
        <v>10183.83</v>
      </c>
      <c r="D280" s="30">
        <v>42429</v>
      </c>
      <c r="E280" s="41">
        <v>42544</v>
      </c>
      <c r="F280" s="20">
        <f t="shared" si="8"/>
        <v>115</v>
      </c>
      <c r="G280" s="21">
        <f t="shared" si="9"/>
        <v>1171140.45</v>
      </c>
    </row>
    <row r="281" spans="1:9" ht="14.25">
      <c r="A281" s="18">
        <v>275</v>
      </c>
      <c r="B281" s="39" t="s">
        <v>52</v>
      </c>
      <c r="C281" s="40">
        <v>2316.17</v>
      </c>
      <c r="D281" s="30">
        <v>42460</v>
      </c>
      <c r="E281" s="41">
        <v>42544</v>
      </c>
      <c r="F281" s="20">
        <f t="shared" si="8"/>
        <v>84</v>
      </c>
      <c r="G281" s="21">
        <f t="shared" si="9"/>
        <v>194558.28</v>
      </c>
    </row>
    <row r="282" spans="1:9" ht="14.25">
      <c r="A282" s="18">
        <v>276</v>
      </c>
      <c r="B282" s="39" t="s">
        <v>41</v>
      </c>
      <c r="C282" s="40">
        <v>2438.1</v>
      </c>
      <c r="D282" s="23">
        <v>42551</v>
      </c>
      <c r="E282" s="41">
        <v>42544</v>
      </c>
      <c r="F282" s="20">
        <f t="shared" si="8"/>
        <v>-7</v>
      </c>
      <c r="G282" s="21">
        <f t="shared" si="9"/>
        <v>-17066.7</v>
      </c>
      <c r="I282" s="13"/>
    </row>
    <row r="283" spans="1:9" ht="14.25">
      <c r="A283" s="18">
        <v>277</v>
      </c>
      <c r="B283" s="39" t="s">
        <v>25</v>
      </c>
      <c r="C283" s="40">
        <v>2365.98</v>
      </c>
      <c r="D283" s="23">
        <v>42551</v>
      </c>
      <c r="E283" s="41">
        <v>42544</v>
      </c>
      <c r="F283" s="20">
        <f t="shared" si="8"/>
        <v>-7</v>
      </c>
      <c r="G283" s="21">
        <f t="shared" si="9"/>
        <v>-16561.86</v>
      </c>
    </row>
    <row r="284" spans="1:9" ht="14.25">
      <c r="A284" s="18">
        <v>278</v>
      </c>
      <c r="B284" s="39" t="s">
        <v>25</v>
      </c>
      <c r="C284" s="40">
        <v>3062.25</v>
      </c>
      <c r="D284" s="23">
        <v>42551</v>
      </c>
      <c r="E284" s="41">
        <v>42544</v>
      </c>
      <c r="F284" s="20">
        <f t="shared" si="8"/>
        <v>-7</v>
      </c>
      <c r="G284" s="21">
        <f t="shared" si="9"/>
        <v>-21435.75</v>
      </c>
    </row>
    <row r="285" spans="1:9" ht="14.25">
      <c r="A285" s="18">
        <v>279</v>
      </c>
      <c r="B285" s="39" t="s">
        <v>45</v>
      </c>
      <c r="C285" s="40">
        <v>4463.74</v>
      </c>
      <c r="D285" s="23">
        <v>42551</v>
      </c>
      <c r="E285" s="41">
        <v>42544</v>
      </c>
      <c r="F285" s="20">
        <f t="shared" si="8"/>
        <v>-7</v>
      </c>
      <c r="G285" s="21">
        <f t="shared" si="9"/>
        <v>-31246.18</v>
      </c>
      <c r="I285" s="13"/>
    </row>
    <row r="286" spans="1:9" ht="14.25">
      <c r="A286" s="18">
        <v>280</v>
      </c>
      <c r="B286" s="39" t="s">
        <v>25</v>
      </c>
      <c r="C286" s="40">
        <v>8757.42</v>
      </c>
      <c r="D286" s="23">
        <v>42551</v>
      </c>
      <c r="E286" s="41">
        <v>42545</v>
      </c>
      <c r="F286" s="20">
        <f t="shared" si="8"/>
        <v>-6</v>
      </c>
      <c r="G286" s="21">
        <f t="shared" si="9"/>
        <v>-52544.520000000004</v>
      </c>
    </row>
    <row r="287" spans="1:9" ht="14.25">
      <c r="A287" s="18">
        <v>281</v>
      </c>
      <c r="B287" s="39" t="s">
        <v>45</v>
      </c>
      <c r="C287" s="40">
        <v>2316.88</v>
      </c>
      <c r="D287" s="23">
        <v>42551</v>
      </c>
      <c r="E287" s="41">
        <v>42545</v>
      </c>
      <c r="F287" s="20">
        <f t="shared" si="8"/>
        <v>-6</v>
      </c>
      <c r="G287" s="21">
        <f t="shared" si="9"/>
        <v>-13901.28</v>
      </c>
    </row>
    <row r="288" spans="1:9" ht="14.25">
      <c r="A288" s="18">
        <v>282</v>
      </c>
      <c r="B288" s="39" t="s">
        <v>9</v>
      </c>
      <c r="C288" s="40">
        <v>712.53</v>
      </c>
      <c r="D288" s="23">
        <v>42548</v>
      </c>
      <c r="E288" s="41">
        <v>42545</v>
      </c>
      <c r="F288" s="20">
        <f t="shared" si="8"/>
        <v>-3</v>
      </c>
      <c r="G288" s="21">
        <f t="shared" si="9"/>
        <v>-2137.59</v>
      </c>
    </row>
    <row r="289" spans="1:7" ht="14.25">
      <c r="A289" s="18">
        <v>283</v>
      </c>
      <c r="B289" s="39" t="s">
        <v>108</v>
      </c>
      <c r="C289" s="40">
        <v>189.51</v>
      </c>
      <c r="D289" s="30">
        <v>42548</v>
      </c>
      <c r="E289" s="41">
        <v>42545</v>
      </c>
      <c r="F289" s="20">
        <f t="shared" si="8"/>
        <v>-3</v>
      </c>
      <c r="G289" s="21">
        <f t="shared" si="9"/>
        <v>-568.53</v>
      </c>
    </row>
    <row r="290" spans="1:7" ht="14.25">
      <c r="A290" s="18">
        <v>284</v>
      </c>
      <c r="B290" s="39" t="s">
        <v>83</v>
      </c>
      <c r="C290" s="40">
        <v>3227.08</v>
      </c>
      <c r="D290" s="30">
        <v>42551</v>
      </c>
      <c r="E290" s="41">
        <v>42545</v>
      </c>
      <c r="F290" s="20">
        <f t="shared" si="8"/>
        <v>-6</v>
      </c>
      <c r="G290" s="21">
        <f t="shared" si="9"/>
        <v>-19362.48</v>
      </c>
    </row>
    <row r="291" spans="1:7" ht="14.25">
      <c r="A291" s="18">
        <v>285</v>
      </c>
      <c r="B291" s="39" t="s">
        <v>2</v>
      </c>
      <c r="C291" s="40">
        <v>3116.52</v>
      </c>
      <c r="D291" s="23">
        <v>42551</v>
      </c>
      <c r="E291" s="41">
        <v>42545</v>
      </c>
      <c r="F291" s="20">
        <f t="shared" si="8"/>
        <v>-6</v>
      </c>
      <c r="G291" s="21">
        <f t="shared" si="9"/>
        <v>-18699.12</v>
      </c>
    </row>
    <row r="292" spans="1:7" ht="14.25">
      <c r="A292" s="18">
        <v>286</v>
      </c>
      <c r="B292" s="39" t="s">
        <v>90</v>
      </c>
      <c r="C292" s="40">
        <v>11602.2</v>
      </c>
      <c r="D292" s="23">
        <v>42551</v>
      </c>
      <c r="E292" s="41">
        <v>42545</v>
      </c>
      <c r="F292" s="20">
        <f t="shared" si="8"/>
        <v>-6</v>
      </c>
      <c r="G292" s="21">
        <f t="shared" si="9"/>
        <v>-69613.200000000012</v>
      </c>
    </row>
    <row r="293" spans="1:7" ht="14.25">
      <c r="A293" s="18">
        <v>287</v>
      </c>
      <c r="B293" s="39" t="s">
        <v>47</v>
      </c>
      <c r="C293" s="40">
        <v>312.32</v>
      </c>
      <c r="D293" s="30">
        <v>42535</v>
      </c>
      <c r="E293" s="41">
        <v>42545</v>
      </c>
      <c r="F293" s="20">
        <f t="shared" si="8"/>
        <v>10</v>
      </c>
      <c r="G293" s="21">
        <f t="shared" si="9"/>
        <v>3123.2</v>
      </c>
    </row>
    <row r="294" spans="1:7" ht="14.25">
      <c r="A294" s="18">
        <v>288</v>
      </c>
      <c r="B294" s="39" t="s">
        <v>25</v>
      </c>
      <c r="C294" s="40">
        <v>1824.99</v>
      </c>
      <c r="D294" s="23">
        <v>42551</v>
      </c>
      <c r="E294" s="41">
        <v>42545</v>
      </c>
      <c r="F294" s="20">
        <f t="shared" si="8"/>
        <v>-6</v>
      </c>
      <c r="G294" s="21">
        <f t="shared" si="9"/>
        <v>-10949.94</v>
      </c>
    </row>
    <row r="295" spans="1:7" ht="14.25">
      <c r="A295" s="18">
        <v>289</v>
      </c>
      <c r="B295" s="39" t="s">
        <v>39</v>
      </c>
      <c r="C295" s="40">
        <v>231.9</v>
      </c>
      <c r="D295" s="30">
        <v>42549</v>
      </c>
      <c r="E295" s="41">
        <v>42545</v>
      </c>
      <c r="F295" s="20">
        <f t="shared" si="8"/>
        <v>-4</v>
      </c>
      <c r="G295" s="21">
        <f t="shared" si="9"/>
        <v>-927.6</v>
      </c>
    </row>
    <row r="296" spans="1:7" ht="14.25">
      <c r="A296" s="18">
        <v>290</v>
      </c>
      <c r="B296" s="39" t="s">
        <v>64</v>
      </c>
      <c r="C296" s="40">
        <v>7121.27</v>
      </c>
      <c r="D296" s="30">
        <v>42521</v>
      </c>
      <c r="E296" s="41">
        <v>42545</v>
      </c>
      <c r="F296" s="20">
        <f t="shared" si="8"/>
        <v>24</v>
      </c>
      <c r="G296" s="21">
        <f t="shared" si="9"/>
        <v>170910.48</v>
      </c>
    </row>
    <row r="297" spans="1:7" ht="14.25">
      <c r="A297" s="18">
        <v>291</v>
      </c>
      <c r="B297" s="39" t="s">
        <v>20</v>
      </c>
      <c r="C297" s="40">
        <v>863.38</v>
      </c>
      <c r="D297" s="30">
        <v>42551</v>
      </c>
      <c r="E297" s="41">
        <v>42545</v>
      </c>
      <c r="F297" s="20">
        <f t="shared" si="8"/>
        <v>-6</v>
      </c>
      <c r="G297" s="21">
        <f t="shared" si="9"/>
        <v>-5180.28</v>
      </c>
    </row>
    <row r="298" spans="1:7" ht="14.25">
      <c r="A298" s="18">
        <v>292</v>
      </c>
      <c r="B298" s="39" t="s">
        <v>30</v>
      </c>
      <c r="C298" s="40">
        <v>10075.39</v>
      </c>
      <c r="D298" s="30">
        <v>42551</v>
      </c>
      <c r="E298" s="41">
        <v>42545</v>
      </c>
      <c r="F298" s="20">
        <f t="shared" si="8"/>
        <v>-6</v>
      </c>
      <c r="G298" s="21">
        <f t="shared" si="9"/>
        <v>-60452.34</v>
      </c>
    </row>
    <row r="299" spans="1:7" ht="14.25">
      <c r="A299" s="18">
        <v>293</v>
      </c>
      <c r="B299" s="39" t="s">
        <v>39</v>
      </c>
      <c r="C299" s="40">
        <v>103.41</v>
      </c>
      <c r="D299" s="30">
        <v>42548</v>
      </c>
      <c r="E299" s="41">
        <v>42548</v>
      </c>
      <c r="F299" s="20">
        <f t="shared" si="8"/>
        <v>0</v>
      </c>
      <c r="G299" s="21">
        <f t="shared" si="9"/>
        <v>0</v>
      </c>
    </row>
    <row r="300" spans="1:7" ht="14.25">
      <c r="A300" s="18">
        <v>294</v>
      </c>
      <c r="B300" s="39" t="s">
        <v>39</v>
      </c>
      <c r="C300" s="40">
        <v>100.02</v>
      </c>
      <c r="D300" s="23">
        <v>42548</v>
      </c>
      <c r="E300" s="41">
        <v>42548</v>
      </c>
      <c r="F300" s="20">
        <f t="shared" si="8"/>
        <v>0</v>
      </c>
      <c r="G300" s="21">
        <f t="shared" si="9"/>
        <v>0</v>
      </c>
    </row>
    <row r="301" spans="1:7" ht="14.25">
      <c r="A301" s="18">
        <v>295</v>
      </c>
      <c r="B301" s="39" t="s">
        <v>39</v>
      </c>
      <c r="C301" s="40">
        <v>98.48</v>
      </c>
      <c r="D301" s="23">
        <v>42548</v>
      </c>
      <c r="E301" s="41">
        <v>42548</v>
      </c>
      <c r="F301" s="20">
        <f t="shared" si="8"/>
        <v>0</v>
      </c>
      <c r="G301" s="21">
        <f t="shared" si="9"/>
        <v>0</v>
      </c>
    </row>
    <row r="302" spans="1:7" ht="14.25">
      <c r="A302" s="18">
        <v>296</v>
      </c>
      <c r="B302" s="39" t="s">
        <v>91</v>
      </c>
      <c r="C302" s="40">
        <v>4489.8500000000004</v>
      </c>
      <c r="D302" s="23">
        <v>42521</v>
      </c>
      <c r="E302" s="41">
        <v>42548</v>
      </c>
      <c r="F302" s="20">
        <f t="shared" si="8"/>
        <v>27</v>
      </c>
      <c r="G302" s="21">
        <f t="shared" si="9"/>
        <v>121225.95000000001</v>
      </c>
    </row>
    <row r="303" spans="1:7" ht="14.25">
      <c r="A303" s="18">
        <v>297</v>
      </c>
      <c r="B303" s="39" t="s">
        <v>44</v>
      </c>
      <c r="C303" s="40">
        <v>987.08</v>
      </c>
      <c r="D303" s="30">
        <v>42552</v>
      </c>
      <c r="E303" s="41">
        <v>42548</v>
      </c>
      <c r="F303" s="20">
        <f t="shared" si="8"/>
        <v>-4</v>
      </c>
      <c r="G303" s="21">
        <f t="shared" si="9"/>
        <v>-3948.32</v>
      </c>
    </row>
    <row r="304" spans="1:7" ht="14.25">
      <c r="A304" s="18">
        <v>298</v>
      </c>
      <c r="B304" s="39" t="s">
        <v>44</v>
      </c>
      <c r="C304" s="40">
        <v>927.2</v>
      </c>
      <c r="D304" s="30">
        <v>42552</v>
      </c>
      <c r="E304" s="41">
        <v>42548</v>
      </c>
      <c r="F304" s="20">
        <f t="shared" si="8"/>
        <v>-4</v>
      </c>
      <c r="G304" s="21">
        <f t="shared" si="9"/>
        <v>-3708.8</v>
      </c>
    </row>
    <row r="305" spans="1:7" ht="14.25">
      <c r="A305" s="18">
        <v>299</v>
      </c>
      <c r="B305" s="39" t="s">
        <v>34</v>
      </c>
      <c r="C305" s="40">
        <v>43977.34</v>
      </c>
      <c r="D305" s="30">
        <v>42551</v>
      </c>
      <c r="E305" s="41">
        <v>42548</v>
      </c>
      <c r="F305" s="20">
        <f t="shared" si="8"/>
        <v>-3</v>
      </c>
      <c r="G305" s="21">
        <f t="shared" si="9"/>
        <v>-131932.01999999999</v>
      </c>
    </row>
    <row r="306" spans="1:7" ht="14.25">
      <c r="A306" s="18">
        <v>300</v>
      </c>
      <c r="B306" s="39" t="s">
        <v>116</v>
      </c>
      <c r="C306" s="40">
        <v>485.56</v>
      </c>
      <c r="D306" s="30">
        <v>42545</v>
      </c>
      <c r="E306" s="41">
        <v>42548</v>
      </c>
      <c r="F306" s="20">
        <f t="shared" si="8"/>
        <v>3</v>
      </c>
      <c r="G306" s="21">
        <f t="shared" si="9"/>
        <v>1456.68</v>
      </c>
    </row>
    <row r="307" spans="1:7" ht="15" thickBot="1">
      <c r="A307" s="28">
        <v>301</v>
      </c>
      <c r="B307" s="42" t="s">
        <v>105</v>
      </c>
      <c r="C307" s="43">
        <v>17.7</v>
      </c>
      <c r="D307" s="44">
        <v>42549</v>
      </c>
      <c r="E307" s="45">
        <v>42549</v>
      </c>
      <c r="F307" s="24">
        <f t="shared" ref="F307" si="10">E307-D307</f>
        <v>0</v>
      </c>
      <c r="G307" s="25">
        <f t="shared" ref="G307" si="11">F307*C307</f>
        <v>0</v>
      </c>
    </row>
    <row r="309" spans="1:7" ht="14.25">
      <c r="C309" s="26">
        <f>SUM(C7:C308)</f>
        <v>1441590.4699999983</v>
      </c>
      <c r="G309" s="31">
        <f>SUM(G7:G308)</f>
        <v>15501781.460000003</v>
      </c>
    </row>
    <row r="311" spans="1:7" ht="13.5" thickBot="1"/>
    <row r="312" spans="1:7" ht="16.5" thickBot="1">
      <c r="D312" s="58" t="s">
        <v>65</v>
      </c>
      <c r="E312" s="59"/>
      <c r="F312" s="59"/>
      <c r="G312" s="33">
        <f>G309/C309</f>
        <v>10.753249124905786</v>
      </c>
    </row>
  </sheetData>
  <autoFilter ref="B1:B307">
    <filterColumn colId="0"/>
  </autoFilter>
  <mergeCells count="4">
    <mergeCell ref="C2:F2"/>
    <mergeCell ref="D3:G3"/>
    <mergeCell ref="A5:G5"/>
    <mergeCell ref="D312:F3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 trim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</cp:lastModifiedBy>
  <cp:lastPrinted>2015-07-17T11:53:57Z</cp:lastPrinted>
  <dcterms:created xsi:type="dcterms:W3CDTF">2013-12-23T13:24:18Z</dcterms:created>
  <dcterms:modified xsi:type="dcterms:W3CDTF">2016-07-27T11:01:33Z</dcterms:modified>
</cp:coreProperties>
</file>