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400" windowHeight="8640" tabRatio="500"/>
  </bookViews>
  <sheets>
    <sheet name="Indicatore 1 trim 2016" sheetId="24" r:id="rId1"/>
  </sheets>
  <definedNames>
    <definedName name="_xlnm._FilterDatabase" localSheetId="0" hidden="1">'Indicatore 1 trim 2016'!$B$1:$B$768</definedName>
  </definedNames>
  <calcPr calcId="124519"/>
</workbook>
</file>

<file path=xl/calcChain.xml><?xml version="1.0" encoding="utf-8"?>
<calcChain xmlns="http://schemas.openxmlformats.org/spreadsheetml/2006/main">
  <c r="F217" i="24"/>
  <c r="F218"/>
  <c r="G218" s="1"/>
  <c r="F219"/>
  <c r="F220"/>
  <c r="G220" s="1"/>
  <c r="F221"/>
  <c r="F222"/>
  <c r="G222" s="1"/>
  <c r="F223"/>
  <c r="F224"/>
  <c r="G224" s="1"/>
  <c r="F225"/>
  <c r="F226"/>
  <c r="G226" s="1"/>
  <c r="F227"/>
  <c r="F228"/>
  <c r="G228" s="1"/>
  <c r="F229"/>
  <c r="F230"/>
  <c r="G230" s="1"/>
  <c r="F231"/>
  <c r="F232"/>
  <c r="G232" s="1"/>
  <c r="F233"/>
  <c r="F234"/>
  <c r="G234" s="1"/>
  <c r="F235"/>
  <c r="F236"/>
  <c r="G236" s="1"/>
  <c r="F237"/>
  <c r="F238"/>
  <c r="G238" s="1"/>
  <c r="F239"/>
  <c r="F240"/>
  <c r="G240" s="1"/>
  <c r="F241"/>
  <c r="F242"/>
  <c r="G242" s="1"/>
  <c r="F243"/>
  <c r="F244"/>
  <c r="G244" s="1"/>
  <c r="F245"/>
  <c r="F246"/>
  <c r="G246" s="1"/>
  <c r="F247"/>
  <c r="F248"/>
  <c r="G248" s="1"/>
  <c r="F249"/>
  <c r="F250"/>
  <c r="G250" s="1"/>
  <c r="F251"/>
  <c r="F252"/>
  <c r="G252" s="1"/>
  <c r="F253"/>
  <c r="F254"/>
  <c r="G254" s="1"/>
  <c r="F255"/>
  <c r="F256"/>
  <c r="G256" s="1"/>
  <c r="F257"/>
  <c r="F258"/>
  <c r="G258" s="1"/>
  <c r="F259"/>
  <c r="F260"/>
  <c r="G260" s="1"/>
  <c r="F261"/>
  <c r="F262"/>
  <c r="G262" s="1"/>
  <c r="F263"/>
  <c r="F264"/>
  <c r="G264" s="1"/>
  <c r="F265"/>
  <c r="F266"/>
  <c r="G266" s="1"/>
  <c r="F267"/>
  <c r="F268"/>
  <c r="G268" s="1"/>
  <c r="F269"/>
  <c r="F270"/>
  <c r="G270" s="1"/>
  <c r="F271"/>
  <c r="F272"/>
  <c r="G272" s="1"/>
  <c r="F273"/>
  <c r="F274"/>
  <c r="G274" s="1"/>
  <c r="F275"/>
  <c r="F276"/>
  <c r="G276" s="1"/>
  <c r="F277"/>
  <c r="F278"/>
  <c r="G278" s="1"/>
  <c r="F279"/>
  <c r="F189"/>
  <c r="F190"/>
  <c r="F191"/>
  <c r="G191" s="1"/>
  <c r="F192"/>
  <c r="F193"/>
  <c r="F194"/>
  <c r="F195"/>
  <c r="G195" s="1"/>
  <c r="F196"/>
  <c r="F197"/>
  <c r="F198"/>
  <c r="G198" s="1"/>
  <c r="F199"/>
  <c r="F200"/>
  <c r="F201"/>
  <c r="F202"/>
  <c r="G202" s="1"/>
  <c r="F203"/>
  <c r="F204"/>
  <c r="F205"/>
  <c r="F206"/>
  <c r="G206" s="1"/>
  <c r="F207"/>
  <c r="F208"/>
  <c r="F209"/>
  <c r="F210"/>
  <c r="G210" s="1"/>
  <c r="F211"/>
  <c r="F212"/>
  <c r="G212" s="1"/>
  <c r="F213"/>
  <c r="F214"/>
  <c r="G214" s="1"/>
  <c r="F215"/>
  <c r="F216"/>
  <c r="G216" s="1"/>
  <c r="F165"/>
  <c r="F166"/>
  <c r="G166" s="1"/>
  <c r="F167"/>
  <c r="F168"/>
  <c r="G168" s="1"/>
  <c r="F169"/>
  <c r="F170"/>
  <c r="G170" s="1"/>
  <c r="F171"/>
  <c r="F172"/>
  <c r="G172" s="1"/>
  <c r="F173"/>
  <c r="F174"/>
  <c r="G174" s="1"/>
  <c r="F175"/>
  <c r="F176"/>
  <c r="G176" s="1"/>
  <c r="F177"/>
  <c r="F178"/>
  <c r="G178" s="1"/>
  <c r="F179"/>
  <c r="F180"/>
  <c r="G180" s="1"/>
  <c r="F181"/>
  <c r="F182"/>
  <c r="G182" s="1"/>
  <c r="F183"/>
  <c r="F184"/>
  <c r="G184" s="1"/>
  <c r="F185"/>
  <c r="F186"/>
  <c r="G186" s="1"/>
  <c r="F187"/>
  <c r="F188"/>
  <c r="G188" s="1"/>
  <c r="F145"/>
  <c r="F146"/>
  <c r="F147"/>
  <c r="G147" s="1"/>
  <c r="F148"/>
  <c r="G148" s="1"/>
  <c r="F149"/>
  <c r="F150"/>
  <c r="F151"/>
  <c r="G151" s="1"/>
  <c r="F152"/>
  <c r="G152" s="1"/>
  <c r="F153"/>
  <c r="F154"/>
  <c r="F155"/>
  <c r="G155" s="1"/>
  <c r="F156"/>
  <c r="G156" s="1"/>
  <c r="F157"/>
  <c r="F158"/>
  <c r="F159"/>
  <c r="G159" s="1"/>
  <c r="F160"/>
  <c r="G160" s="1"/>
  <c r="F161"/>
  <c r="F162"/>
  <c r="F163"/>
  <c r="G163" s="1"/>
  <c r="F164"/>
  <c r="G164" s="1"/>
  <c r="F122"/>
  <c r="F123"/>
  <c r="F124"/>
  <c r="G124" s="1"/>
  <c r="F125"/>
  <c r="F126"/>
  <c r="F127"/>
  <c r="F128"/>
  <c r="G128" s="1"/>
  <c r="F129"/>
  <c r="F130"/>
  <c r="F131"/>
  <c r="F132"/>
  <c r="G132" s="1"/>
  <c r="F133"/>
  <c r="F134"/>
  <c r="F135"/>
  <c r="F136"/>
  <c r="G136" s="1"/>
  <c r="F137"/>
  <c r="F138"/>
  <c r="F139"/>
  <c r="F140"/>
  <c r="G140" s="1"/>
  <c r="F141"/>
  <c r="F142"/>
  <c r="F143"/>
  <c r="F144"/>
  <c r="G144" s="1"/>
  <c r="F105"/>
  <c r="F106"/>
  <c r="G106" s="1"/>
  <c r="F107"/>
  <c r="F108"/>
  <c r="F109"/>
  <c r="F110"/>
  <c r="G110" s="1"/>
  <c r="F111"/>
  <c r="F112"/>
  <c r="F113"/>
  <c r="F114"/>
  <c r="G114" s="1"/>
  <c r="F115"/>
  <c r="F116"/>
  <c r="F117"/>
  <c r="F118"/>
  <c r="G118" s="1"/>
  <c r="F119"/>
  <c r="F120"/>
  <c r="F121"/>
  <c r="F87"/>
  <c r="F88"/>
  <c r="G88" s="1"/>
  <c r="F89"/>
  <c r="G89" s="1"/>
  <c r="F90"/>
  <c r="F91"/>
  <c r="F92"/>
  <c r="G92" s="1"/>
  <c r="F93"/>
  <c r="G93" s="1"/>
  <c r="F94"/>
  <c r="F95"/>
  <c r="F96"/>
  <c r="G96" s="1"/>
  <c r="F97"/>
  <c r="G97" s="1"/>
  <c r="F98"/>
  <c r="F99"/>
  <c r="F100"/>
  <c r="G100" s="1"/>
  <c r="F101"/>
  <c r="G101" s="1"/>
  <c r="F102"/>
  <c r="F103"/>
  <c r="F104"/>
  <c r="G104" s="1"/>
  <c r="F68"/>
  <c r="F69"/>
  <c r="F70"/>
  <c r="G70" s="1"/>
  <c r="F71"/>
  <c r="F72"/>
  <c r="F73"/>
  <c r="F74"/>
  <c r="G74" s="1"/>
  <c r="F75"/>
  <c r="F76"/>
  <c r="F77"/>
  <c r="F78"/>
  <c r="G78" s="1"/>
  <c r="F79"/>
  <c r="F80"/>
  <c r="F81"/>
  <c r="F82"/>
  <c r="G82" s="1"/>
  <c r="F83"/>
  <c r="F84"/>
  <c r="F85"/>
  <c r="F86"/>
  <c r="G86" s="1"/>
  <c r="F56"/>
  <c r="F57"/>
  <c r="G57" s="1"/>
  <c r="F58"/>
  <c r="F59"/>
  <c r="G59" s="1"/>
  <c r="F60"/>
  <c r="F61"/>
  <c r="G61" s="1"/>
  <c r="F62"/>
  <c r="F63"/>
  <c r="G63" s="1"/>
  <c r="F64"/>
  <c r="F65"/>
  <c r="G65" s="1"/>
  <c r="F66"/>
  <c r="F67"/>
  <c r="G67" s="1"/>
  <c r="F39"/>
  <c r="F40"/>
  <c r="G40" s="1"/>
  <c r="F41"/>
  <c r="F42"/>
  <c r="F43"/>
  <c r="F44"/>
  <c r="G44" s="1"/>
  <c r="F45"/>
  <c r="F46"/>
  <c r="F47"/>
  <c r="F48"/>
  <c r="G48" s="1"/>
  <c r="F49"/>
  <c r="F50"/>
  <c r="F51"/>
  <c r="F52"/>
  <c r="G52" s="1"/>
  <c r="F53"/>
  <c r="F54"/>
  <c r="F55"/>
  <c r="F21"/>
  <c r="F22"/>
  <c r="G22" s="1"/>
  <c r="F23"/>
  <c r="F24"/>
  <c r="F25"/>
  <c r="F26"/>
  <c r="G26" s="1"/>
  <c r="F27"/>
  <c r="F28"/>
  <c r="F29"/>
  <c r="F30"/>
  <c r="G30" s="1"/>
  <c r="F31"/>
  <c r="F32"/>
  <c r="F33"/>
  <c r="F34"/>
  <c r="G34" s="1"/>
  <c r="F35"/>
  <c r="F36"/>
  <c r="F37"/>
  <c r="F38"/>
  <c r="G38" s="1"/>
  <c r="F7"/>
  <c r="F8"/>
  <c r="G8" s="1"/>
  <c r="F9"/>
  <c r="F10"/>
  <c r="F11"/>
  <c r="F12"/>
  <c r="G12" s="1"/>
  <c r="F13"/>
  <c r="F14"/>
  <c r="F15"/>
  <c r="F16"/>
  <c r="G16" s="1"/>
  <c r="F17"/>
  <c r="F18"/>
  <c r="G18" s="1"/>
  <c r="F19"/>
  <c r="F20"/>
  <c r="G20" s="1"/>
  <c r="G196"/>
  <c r="G197"/>
  <c r="G199"/>
  <c r="G200"/>
  <c r="G201"/>
  <c r="G203"/>
  <c r="G204"/>
  <c r="G205"/>
  <c r="G207"/>
  <c r="G208"/>
  <c r="G36"/>
  <c r="C281"/>
  <c r="G279"/>
  <c r="G277"/>
  <c r="G275"/>
  <c r="G273"/>
  <c r="G271"/>
  <c r="G269"/>
  <c r="G267"/>
  <c r="G265"/>
  <c r="G263"/>
  <c r="G261"/>
  <c r="G259"/>
  <c r="G257"/>
  <c r="G255"/>
  <c r="G253"/>
  <c r="G251"/>
  <c r="G249"/>
  <c r="G247"/>
  <c r="G245"/>
  <c r="G243"/>
  <c r="G241"/>
  <c r="G239"/>
  <c r="G237"/>
  <c r="G235"/>
  <c r="G233"/>
  <c r="G231"/>
  <c r="G229"/>
  <c r="G227"/>
  <c r="G225"/>
  <c r="G223"/>
  <c r="G221"/>
  <c r="G219"/>
  <c r="G217"/>
  <c r="G215"/>
  <c r="G213"/>
  <c r="G211"/>
  <c r="G209"/>
  <c r="G194"/>
  <c r="G193"/>
  <c r="G192"/>
  <c r="G190"/>
  <c r="G189"/>
  <c r="G187"/>
  <c r="G185"/>
  <c r="G183"/>
  <c r="G181"/>
  <c r="G179"/>
  <c r="G177"/>
  <c r="G175"/>
  <c r="G173"/>
  <c r="G171"/>
  <c r="G169"/>
  <c r="G167"/>
  <c r="G165"/>
  <c r="G162"/>
  <c r="G161"/>
  <c r="G158"/>
  <c r="G157"/>
  <c r="G154"/>
  <c r="G153"/>
  <c r="G150"/>
  <c r="G149"/>
  <c r="G146"/>
  <c r="G145"/>
  <c r="G143"/>
  <c r="G142"/>
  <c r="G141"/>
  <c r="G139"/>
  <c r="G138"/>
  <c r="G137"/>
  <c r="G135"/>
  <c r="G134"/>
  <c r="G133"/>
  <c r="G131"/>
  <c r="G130"/>
  <c r="G129"/>
  <c r="G127"/>
  <c r="G126"/>
  <c r="G125"/>
  <c r="G123"/>
  <c r="G122"/>
  <c r="G121"/>
  <c r="G120"/>
  <c r="G119"/>
  <c r="G117"/>
  <c r="G116"/>
  <c r="G115"/>
  <c r="G113"/>
  <c r="G112"/>
  <c r="G111"/>
  <c r="G109"/>
  <c r="G108"/>
  <c r="G107"/>
  <c r="G105"/>
  <c r="G103"/>
  <c r="G102"/>
  <c r="G99"/>
  <c r="G98"/>
  <c r="G95"/>
  <c r="G94"/>
  <c r="G91"/>
  <c r="G90"/>
  <c r="G87"/>
  <c r="G85"/>
  <c r="G84"/>
  <c r="G83"/>
  <c r="G81"/>
  <c r="G80"/>
  <c r="G79"/>
  <c r="G77"/>
  <c r="G76"/>
  <c r="G75"/>
  <c r="G73"/>
  <c r="G72"/>
  <c r="G71"/>
  <c r="G69"/>
  <c r="G68"/>
  <c r="G66"/>
  <c r="G64"/>
  <c r="G62"/>
  <c r="G60"/>
  <c r="G58"/>
  <c r="G56"/>
  <c r="G55"/>
  <c r="G54"/>
  <c r="G53"/>
  <c r="G51"/>
  <c r="G50"/>
  <c r="G49"/>
  <c r="G47"/>
  <c r="G46"/>
  <c r="G45"/>
  <c r="G43"/>
  <c r="G42"/>
  <c r="G41"/>
  <c r="G39"/>
  <c r="G37"/>
  <c r="G35"/>
  <c r="G33"/>
  <c r="G32"/>
  <c r="G31"/>
  <c r="G29"/>
  <c r="G28"/>
  <c r="G27"/>
  <c r="G25"/>
  <c r="G24"/>
  <c r="G23"/>
  <c r="G21"/>
  <c r="G19"/>
  <c r="G17"/>
  <c r="G15"/>
  <c r="G14"/>
  <c r="G13"/>
  <c r="G11"/>
  <c r="G10"/>
  <c r="G9"/>
  <c r="G7"/>
  <c r="F6"/>
  <c r="G6" s="1"/>
  <c r="G281" l="1"/>
  <c r="G284" s="1"/>
</calcChain>
</file>

<file path=xl/sharedStrings.xml><?xml version="1.0" encoding="utf-8"?>
<sst xmlns="http://schemas.openxmlformats.org/spreadsheetml/2006/main" count="284" uniqueCount="100">
  <si>
    <t>NOVATEL TELEMATICA SAS</t>
  </si>
  <si>
    <t>PGRAFICO Snc</t>
  </si>
  <si>
    <t>SOCRAM MECCANICA SRL</t>
  </si>
  <si>
    <t>EDILCERAMICHE Srl</t>
  </si>
  <si>
    <t>SELF GARDEN S.R.L.</t>
  </si>
  <si>
    <t>RICREA S.R.L.</t>
  </si>
  <si>
    <t>AGRICENTRO ARICCIA SRL</t>
  </si>
  <si>
    <t>PALMIERI ALESSIA</t>
  </si>
  <si>
    <t>QUI! GROUP SpA</t>
  </si>
  <si>
    <t>SEBACH Srl</t>
  </si>
  <si>
    <t>GINEVRI LATONI   PAOLA</t>
  </si>
  <si>
    <t>SALVATORI SERVICE SAS</t>
  </si>
  <si>
    <t>GE.SA. RICAMBI SRL</t>
  </si>
  <si>
    <t>RI.CA. DISTRIBUZIONE SRL</t>
  </si>
  <si>
    <t>DATA PAGAMENTO</t>
  </si>
  <si>
    <t>COPPOLA ANTONIA</t>
  </si>
  <si>
    <t>REPSOL ITALIA SpA</t>
  </si>
  <si>
    <t>A.D. Srl</t>
  </si>
  <si>
    <t>WTRADING Srl</t>
  </si>
  <si>
    <t>PLASTITALIA Srl</t>
  </si>
  <si>
    <t>GE CAPITAL SERVICES Srl</t>
  </si>
  <si>
    <t>SECLAN Srl</t>
  </si>
  <si>
    <t>RAVO SRL</t>
  </si>
  <si>
    <t>OFFICE DEPOT ITALIA Srl</t>
  </si>
  <si>
    <t>GESAL Srl</t>
  </si>
  <si>
    <t>ELIOCOOP Soc. Coop.</t>
  </si>
  <si>
    <t>HERA COMM Srl</t>
  </si>
  <si>
    <t>TELECOM ITALIA SPA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</si>
  <si>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</si>
  <si>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</si>
  <si>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</si>
  <si>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</si>
  <si>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</si>
  <si>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</si>
  <si>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</si>
  <si>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ECOL FLERO Srl</t>
  </si>
  <si>
    <t>KUWAIT PETROLEUM ITALIA SpA</t>
  </si>
  <si>
    <t>FORESTAL GARDEN</t>
  </si>
  <si>
    <t>TERCAM Srl</t>
  </si>
  <si>
    <t>TELECOM ITALIA SPA - TIM</t>
  </si>
  <si>
    <t>VOLSCA AMBIENTE SPA IN LIQU.</t>
  </si>
  <si>
    <t>ROMANA DIESEL SpA</t>
  </si>
  <si>
    <t>BONDATTI GIANLUCA AUTOVEICOLI SRL</t>
  </si>
  <si>
    <t>ING. O. FIORENTINI S.P.A.</t>
  </si>
  <si>
    <t>fornitore</t>
  </si>
  <si>
    <t>ENEL SERVIZIO ELETTRICO SPA</t>
  </si>
  <si>
    <t>CHIARUCCI RENZO SRL</t>
  </si>
  <si>
    <t>GENERAL GOMME VELLETRI SAS</t>
  </si>
  <si>
    <t>LEXMEDIA SRL</t>
  </si>
  <si>
    <t>BCC LEASE SpA</t>
  </si>
  <si>
    <t>ARVAL SERVICE LEASE ITALIA SPA</t>
  </si>
  <si>
    <t>MARGUTTA COSTRUZIONI Srl</t>
  </si>
  <si>
    <t>ACHAB GROUP Srl</t>
  </si>
  <si>
    <t>Ferramenta ZACCAGNINI G. &amp; C. Snc</t>
  </si>
  <si>
    <t>TC CONSULTING ITALY Srl</t>
  </si>
  <si>
    <t>1° trim 2016</t>
  </si>
  <si>
    <t>JOB</t>
  </si>
  <si>
    <t>ACEA ACQUA - ACEA ATO 2 SpA</t>
  </si>
  <si>
    <t>APOLLO 11 SRL</t>
  </si>
  <si>
    <t>EUROSERVICES SRL</t>
  </si>
  <si>
    <t>G &amp; G SRL</t>
  </si>
  <si>
    <t>JOB ITALIA SPA Agenzia per il lavoro</t>
  </si>
  <si>
    <t>OMB S.R.L.</t>
  </si>
  <si>
    <t>READYTEC SPA</t>
  </si>
  <si>
    <t xml:space="preserve"> RECUPERI CARNEVALE S.R.L.</t>
  </si>
  <si>
    <t>RECUPERI CARNEVALE S.R.L.</t>
  </si>
  <si>
    <t>ANDREOLI SpA</t>
  </si>
  <si>
    <t>CIOCI LUIGI di Cioci Anna &amp; C.</t>
  </si>
  <si>
    <t>ELLE ESSE CONFEZIONI Srl</t>
  </si>
  <si>
    <t>ARUBA SpA</t>
  </si>
  <si>
    <t>PA.L.MER. Soc. Consortile a r.l.</t>
  </si>
  <si>
    <t>SERANGELI DIESEL Snc</t>
  </si>
  <si>
    <t>F.LLI MAZZOCCHIA SpA</t>
  </si>
  <si>
    <t>MODULGRAF Srl</t>
  </si>
  <si>
    <t>PRONSITE di Costantini F.</t>
  </si>
  <si>
    <t>GECOIL Srl</t>
  </si>
  <si>
    <t>O.L.S. Srl - Obiettivo Lavoro in Sicurezza</t>
  </si>
  <si>
    <t>ABBAFATI Srl</t>
  </si>
  <si>
    <t>DIERRE GROUP</t>
  </si>
  <si>
    <t>KEO PROJECT Soc. Coop.</t>
  </si>
  <si>
    <t>NIECO SpA</t>
  </si>
  <si>
    <t>ROYAL CRISTAL SERVICE Srl</t>
  </si>
  <si>
    <t>ACI PONENTE Srl</t>
  </si>
  <si>
    <t>4F ELETTROFORNITURE Srl</t>
  </si>
  <si>
    <t>MATTIUSSI ECOLOGIA SPA</t>
  </si>
  <si>
    <t>STARPLAST Srl</t>
  </si>
  <si>
    <t>TEMPOR SpA</t>
  </si>
  <si>
    <t>CE.PI.A. di Bartolucci C. &amp; C. Sas</t>
  </si>
  <si>
    <t>RANIERI MASSIMO</t>
  </si>
  <si>
    <t>ARTICOLI TERMOIDRAULICI Srl</t>
  </si>
  <si>
    <t>SUMUS ITALIA Srl</t>
  </si>
  <si>
    <t>ROSSI OLEODINAMICA Srl</t>
  </si>
  <si>
    <t>DIERRE DIMENSIONE RICAMBI SpA</t>
  </si>
  <si>
    <t>Radiatorista BORGI LEONARDO</t>
  </si>
  <si>
    <t>99.NINE ECOLOGICAL LIFE</t>
  </si>
  <si>
    <t>FRENCAR Srl</t>
  </si>
  <si>
    <t>SIDER CISTERNA S. a r.l.</t>
  </si>
  <si>
    <t>GENERAL PLASTIC Srl</t>
  </si>
  <si>
    <t>CERUTTI GAS Srl</t>
  </si>
  <si>
    <t xml:space="preserve">Indicatore trimestrale di tempestività dei pagamenti 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</si>
</sst>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dd/mm/yy;@"/>
  </numFmts>
  <fonts count="13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52">
    <xf numFmtId="0" fontId="0" fillId="0" borderId="0" xfId="0">
      <alignment vertical="top"/>
    </xf>
    <xf numFmtId="0" fontId="0" fillId="0" borderId="0" xfId="0" applyBorder="1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4" xfId="1" applyFont="1" applyBorder="1" applyAlignment="1">
      <alignment horizontal="center" vertical="top"/>
    </xf>
    <xf numFmtId="4" fontId="2" fillId="0" borderId="15" xfId="1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164" fontId="7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0" fontId="9" fillId="0" borderId="0" xfId="0" applyFont="1">
      <alignment vertical="top"/>
    </xf>
    <xf numFmtId="0" fontId="9" fillId="0" borderId="0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1" fillId="0" borderId="9" xfId="0" applyFont="1" applyFill="1" applyBorder="1" applyAlignment="1">
      <alignment horizontal="center" vertical="top"/>
    </xf>
    <xf numFmtId="164" fontId="9" fillId="0" borderId="0" xfId="0" applyNumberFormat="1" applyFont="1" applyAlignment="1">
      <alignment vertical="top"/>
    </xf>
    <xf numFmtId="0" fontId="9" fillId="0" borderId="8" xfId="0" applyFont="1" applyBorder="1">
      <alignment vertical="top"/>
    </xf>
    <xf numFmtId="0" fontId="9" fillId="0" borderId="3" xfId="0" applyFont="1" applyBorder="1">
      <alignment vertical="top"/>
    </xf>
    <xf numFmtId="14" fontId="9" fillId="0" borderId="0" xfId="0" applyNumberFormat="1" applyFont="1" applyBorder="1" applyAlignment="1">
      <alignment vertical="top"/>
    </xf>
    <xf numFmtId="164" fontId="9" fillId="0" borderId="0" xfId="0" applyNumberFormat="1" applyFont="1" applyBorder="1" applyAlignment="1">
      <alignment vertical="top"/>
    </xf>
    <xf numFmtId="14" fontId="9" fillId="0" borderId="0" xfId="0" applyNumberFormat="1" applyFont="1" applyBorder="1">
      <alignment vertical="top"/>
    </xf>
    <xf numFmtId="0" fontId="9" fillId="0" borderId="16" xfId="0" applyFont="1" applyBorder="1">
      <alignment vertical="top"/>
    </xf>
    <xf numFmtId="0" fontId="9" fillId="0" borderId="5" xfId="0" applyFont="1" applyBorder="1">
      <alignment vertical="top"/>
    </xf>
    <xf numFmtId="4" fontId="9" fillId="0" borderId="0" xfId="0" applyNumberFormat="1" applyFont="1">
      <alignment vertical="top"/>
    </xf>
    <xf numFmtId="0" fontId="1" fillId="0" borderId="10" xfId="0" applyFont="1" applyFill="1" applyBorder="1" applyAlignment="1">
      <alignment horizontal="center" vertical="top"/>
    </xf>
    <xf numFmtId="14" fontId="10" fillId="0" borderId="0" xfId="0" applyNumberFormat="1" applyFont="1" applyFill="1" applyBorder="1">
      <alignment vertical="top"/>
    </xf>
    <xf numFmtId="14" fontId="9" fillId="0" borderId="0" xfId="0" applyNumberFormat="1" applyFont="1" applyFill="1" applyBorder="1">
      <alignment vertical="top"/>
    </xf>
    <xf numFmtId="4" fontId="9" fillId="0" borderId="0" xfId="0" applyNumberFormat="1" applyFont="1" applyFill="1" applyBorder="1">
      <alignment vertical="top"/>
    </xf>
    <xf numFmtId="14" fontId="9" fillId="0" borderId="0" xfId="0" applyNumberFormat="1" applyFont="1" applyFill="1" applyBorder="1" applyAlignment="1">
      <alignment vertical="top"/>
    </xf>
    <xf numFmtId="0" fontId="1" fillId="3" borderId="17" xfId="1" applyFont="1" applyFill="1" applyBorder="1" applyAlignment="1">
      <alignment horizontal="center" vertical="top"/>
    </xf>
    <xf numFmtId="0" fontId="1" fillId="3" borderId="1" xfId="1" applyFill="1" applyBorder="1" applyAlignment="1">
      <alignment horizontal="center" vertical="top"/>
    </xf>
    <xf numFmtId="4" fontId="9" fillId="0" borderId="0" xfId="0" applyNumberFormat="1" applyFont="1" applyBorder="1" applyAlignment="1">
      <alignment horizontal="right" vertical="top"/>
    </xf>
    <xf numFmtId="4" fontId="11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vertical="top"/>
    </xf>
    <xf numFmtId="4" fontId="11" fillId="0" borderId="4" xfId="0" applyNumberFormat="1" applyFont="1" applyBorder="1" applyAlignment="1">
      <alignment horizontal="right" vertical="top"/>
    </xf>
    <xf numFmtId="4" fontId="11" fillId="0" borderId="0" xfId="0" applyNumberFormat="1" applyFont="1" applyFill="1" applyBorder="1" applyAlignment="1">
      <alignment horizontal="right" vertical="top"/>
    </xf>
    <xf numFmtId="14" fontId="9" fillId="0" borderId="4" xfId="0" applyNumberFormat="1" applyFont="1" applyBorder="1">
      <alignment vertical="top"/>
    </xf>
    <xf numFmtId="164" fontId="9" fillId="0" borderId="4" xfId="0" applyNumberFormat="1" applyFont="1" applyBorder="1" applyAlignment="1">
      <alignment vertical="top"/>
    </xf>
    <xf numFmtId="2" fontId="12" fillId="0" borderId="13" xfId="0" applyNumberFormat="1" applyFont="1" applyBorder="1">
      <alignment vertical="top"/>
    </xf>
    <xf numFmtId="0" fontId="6" fillId="2" borderId="11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165" fontId="6" fillId="0" borderId="12" xfId="0" applyNumberFormat="1" applyFont="1" applyBorder="1" applyAlignment="1">
      <alignment horizontal="center" vertical="top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K768"/>
  <sheetViews>
    <sheetView tabSelected="1" workbookViewId="0">
      <selection activeCell="F1" sqref="F1"/>
    </sheetView>
  </sheetViews>
  <sheetFormatPr defaultRowHeight="12.75"/>
  <cols>
    <col min="1" max="1" width="10" style="4" customWidth="1"/>
    <col min="2" max="2" width="52.140625" style="4" customWidth="1"/>
    <col min="3" max="3" width="25.140625" customWidth="1"/>
    <col min="4" max="4" width="24.140625" customWidth="1"/>
    <col min="5" max="5" width="21" customWidth="1"/>
    <col min="6" max="6" width="36.85546875" customWidth="1"/>
    <col min="7" max="7" width="27.28515625" customWidth="1"/>
    <col min="9" max="9" width="27" customWidth="1"/>
    <col min="11" max="11" width="27.42578125" customWidth="1"/>
  </cols>
  <sheetData>
    <row r="1" spans="1:9" ht="13.5" thickBot="1"/>
    <row r="2" spans="1:9" ht="16.5" thickBot="1">
      <c r="A2" s="9"/>
      <c r="B2" s="9"/>
      <c r="C2" s="41" t="s">
        <v>55</v>
      </c>
      <c r="D2" s="42"/>
      <c r="E2" s="42"/>
      <c r="F2" s="43"/>
      <c r="G2" s="10"/>
    </row>
    <row r="3" spans="1:9" ht="14.25">
      <c r="A3" s="5"/>
      <c r="B3" s="6"/>
      <c r="C3" s="1"/>
      <c r="D3" s="44" t="s">
        <v>30</v>
      </c>
      <c r="E3" s="44"/>
      <c r="F3" s="44"/>
      <c r="G3" s="45"/>
    </row>
    <row r="4" spans="1:9" ht="25.5">
      <c r="A4" s="7" t="s">
        <v>34</v>
      </c>
      <c r="B4" s="31" t="s">
        <v>44</v>
      </c>
      <c r="C4" s="32" t="s">
        <v>28</v>
      </c>
      <c r="D4" s="2" t="s">
        <v>29</v>
      </c>
      <c r="E4" s="32" t="s">
        <v>14</v>
      </c>
      <c r="F4" s="3" t="s">
        <v>32</v>
      </c>
      <c r="G4" s="8" t="s">
        <v>33</v>
      </c>
    </row>
    <row r="5" spans="1:9" ht="12" customHeight="1">
      <c r="A5" s="46"/>
      <c r="B5" s="47"/>
      <c r="C5" s="48"/>
      <c r="D5" s="48"/>
      <c r="E5" s="48"/>
      <c r="F5" s="48"/>
      <c r="G5" s="49"/>
    </row>
    <row r="6" spans="1:9" ht="14.25">
      <c r="A6" s="16">
        <v>1</v>
      </c>
      <c r="B6" s="14" t="s">
        <v>24</v>
      </c>
      <c r="C6" s="33">
        <v>1830</v>
      </c>
      <c r="D6" s="28">
        <v>42369</v>
      </c>
      <c r="E6" s="21">
        <v>42373</v>
      </c>
      <c r="F6" s="18">
        <f>E6-D6</f>
        <v>4</v>
      </c>
      <c r="G6" s="19">
        <f>F6*C6</f>
        <v>7320</v>
      </c>
    </row>
    <row r="7" spans="1:9" ht="14.25">
      <c r="A7" s="16">
        <v>2</v>
      </c>
      <c r="B7" s="14" t="s">
        <v>18</v>
      </c>
      <c r="C7" s="33">
        <v>1638.15</v>
      </c>
      <c r="D7" s="28">
        <v>42369</v>
      </c>
      <c r="E7" s="21">
        <v>42373</v>
      </c>
      <c r="F7" s="18">
        <f t="shared" ref="F7:F70" si="0">E7-D7</f>
        <v>4</v>
      </c>
      <c r="G7" s="19">
        <f t="shared" ref="G7:G35" si="1">F7*C7</f>
        <v>6552.6</v>
      </c>
    </row>
    <row r="8" spans="1:9" ht="14.25">
      <c r="A8" s="16">
        <v>3</v>
      </c>
      <c r="B8" s="14" t="s">
        <v>18</v>
      </c>
      <c r="C8" s="33">
        <v>7589.31</v>
      </c>
      <c r="D8" s="28">
        <v>42369</v>
      </c>
      <c r="E8" s="21">
        <v>42373</v>
      </c>
      <c r="F8" s="18">
        <f t="shared" si="0"/>
        <v>4</v>
      </c>
      <c r="G8" s="19">
        <f t="shared" si="1"/>
        <v>30357.24</v>
      </c>
    </row>
    <row r="9" spans="1:9" ht="14.25">
      <c r="A9" s="16">
        <v>4</v>
      </c>
      <c r="B9" s="14" t="s">
        <v>31</v>
      </c>
      <c r="C9" s="33">
        <v>1272.93</v>
      </c>
      <c r="D9" s="28">
        <v>42369</v>
      </c>
      <c r="E9" s="21">
        <v>42373</v>
      </c>
      <c r="F9" s="18">
        <f t="shared" si="0"/>
        <v>4</v>
      </c>
      <c r="G9" s="19">
        <f t="shared" si="1"/>
        <v>5091.72</v>
      </c>
    </row>
    <row r="10" spans="1:9" ht="14.25">
      <c r="A10" s="16">
        <v>5</v>
      </c>
      <c r="B10" s="14" t="s">
        <v>31</v>
      </c>
      <c r="C10" s="33">
        <v>1000</v>
      </c>
      <c r="D10" s="28">
        <v>42369</v>
      </c>
      <c r="E10" s="21">
        <v>42373</v>
      </c>
      <c r="F10" s="18">
        <f t="shared" si="0"/>
        <v>4</v>
      </c>
      <c r="G10" s="19">
        <f t="shared" si="1"/>
        <v>4000</v>
      </c>
      <c r="I10" s="11"/>
    </row>
    <row r="11" spans="1:9" ht="14.25">
      <c r="A11" s="16">
        <v>6</v>
      </c>
      <c r="B11" s="14" t="s">
        <v>51</v>
      </c>
      <c r="C11" s="33">
        <v>3050</v>
      </c>
      <c r="D11" s="28">
        <v>42369</v>
      </c>
      <c r="E11" s="21">
        <v>42373</v>
      </c>
      <c r="F11" s="18">
        <f t="shared" si="0"/>
        <v>4</v>
      </c>
      <c r="G11" s="19">
        <f t="shared" si="1"/>
        <v>12200</v>
      </c>
    </row>
    <row r="12" spans="1:9" ht="14.25">
      <c r="A12" s="16">
        <v>7</v>
      </c>
      <c r="B12" s="14" t="s">
        <v>49</v>
      </c>
      <c r="C12" s="33">
        <v>201.69</v>
      </c>
      <c r="D12" s="28">
        <v>42373</v>
      </c>
      <c r="E12" s="21">
        <v>42373</v>
      </c>
      <c r="F12" s="18">
        <f t="shared" si="0"/>
        <v>0</v>
      </c>
      <c r="G12" s="19">
        <f t="shared" si="1"/>
        <v>0</v>
      </c>
    </row>
    <row r="13" spans="1:9" ht="14.25">
      <c r="A13" s="16">
        <v>8</v>
      </c>
      <c r="B13" s="14" t="s">
        <v>75</v>
      </c>
      <c r="C13" s="33">
        <v>1229</v>
      </c>
      <c r="D13" s="28">
        <v>42374</v>
      </c>
      <c r="E13" s="21">
        <v>42374</v>
      </c>
      <c r="F13" s="18">
        <f t="shared" si="0"/>
        <v>0</v>
      </c>
      <c r="G13" s="19">
        <f t="shared" si="1"/>
        <v>0</v>
      </c>
    </row>
    <row r="14" spans="1:9" ht="14.25">
      <c r="A14" s="16">
        <v>9</v>
      </c>
      <c r="B14" s="14" t="s">
        <v>26</v>
      </c>
      <c r="C14" s="33">
        <v>1608.5900000000001</v>
      </c>
      <c r="D14" s="28">
        <v>42381</v>
      </c>
      <c r="E14" s="21">
        <v>42376</v>
      </c>
      <c r="F14" s="18">
        <f t="shared" si="0"/>
        <v>-5</v>
      </c>
      <c r="G14" s="19">
        <f t="shared" si="1"/>
        <v>-8042.9500000000007</v>
      </c>
    </row>
    <row r="15" spans="1:9" ht="14.25">
      <c r="A15" s="16">
        <v>10</v>
      </c>
      <c r="B15" s="14" t="s">
        <v>57</v>
      </c>
      <c r="C15" s="33">
        <v>304.84000000000003</v>
      </c>
      <c r="D15" s="28">
        <v>42380</v>
      </c>
      <c r="E15" s="21">
        <v>42376</v>
      </c>
      <c r="F15" s="18">
        <f t="shared" si="0"/>
        <v>-4</v>
      </c>
      <c r="G15" s="19">
        <f t="shared" si="1"/>
        <v>-1219.3600000000001</v>
      </c>
    </row>
    <row r="16" spans="1:9" ht="14.25">
      <c r="A16" s="16">
        <v>11</v>
      </c>
      <c r="B16" s="14" t="s">
        <v>50</v>
      </c>
      <c r="C16" s="33">
        <v>927.2</v>
      </c>
      <c r="D16" s="27">
        <v>42370</v>
      </c>
      <c r="E16" s="21">
        <v>42376</v>
      </c>
      <c r="F16" s="18">
        <f t="shared" si="0"/>
        <v>6</v>
      </c>
      <c r="G16" s="19">
        <f t="shared" si="1"/>
        <v>5563.2000000000007</v>
      </c>
    </row>
    <row r="17" spans="1:9" ht="15" customHeight="1">
      <c r="A17" s="16">
        <v>12</v>
      </c>
      <c r="B17" s="14" t="s">
        <v>4</v>
      </c>
      <c r="C17" s="33">
        <v>2106.2800000000002</v>
      </c>
      <c r="D17" s="28">
        <v>42338</v>
      </c>
      <c r="E17" s="21">
        <v>42376</v>
      </c>
      <c r="F17" s="18">
        <f t="shared" si="0"/>
        <v>38</v>
      </c>
      <c r="G17" s="19">
        <f t="shared" si="1"/>
        <v>80038.640000000014</v>
      </c>
      <c r="I17" s="11"/>
    </row>
    <row r="18" spans="1:9" ht="14.25">
      <c r="A18" s="16">
        <v>13</v>
      </c>
      <c r="B18" s="14" t="s">
        <v>75</v>
      </c>
      <c r="C18" s="33">
        <v>491.6</v>
      </c>
      <c r="D18" s="28">
        <v>42376</v>
      </c>
      <c r="E18" s="21">
        <v>42376</v>
      </c>
      <c r="F18" s="18">
        <f t="shared" si="0"/>
        <v>0</v>
      </c>
      <c r="G18" s="19">
        <f t="shared" si="1"/>
        <v>0</v>
      </c>
    </row>
    <row r="19" spans="1:9" ht="14.25">
      <c r="A19" s="16">
        <v>14</v>
      </c>
      <c r="B19" s="14" t="s">
        <v>3</v>
      </c>
      <c r="C19" s="33">
        <v>36.78</v>
      </c>
      <c r="D19" s="28">
        <v>42377</v>
      </c>
      <c r="E19" s="21">
        <v>42377</v>
      </c>
      <c r="F19" s="18">
        <f t="shared" si="0"/>
        <v>0</v>
      </c>
      <c r="G19" s="19">
        <f t="shared" si="1"/>
        <v>0</v>
      </c>
    </row>
    <row r="20" spans="1:9" ht="14.25">
      <c r="A20" s="16">
        <v>15</v>
      </c>
      <c r="B20" s="14" t="s">
        <v>27</v>
      </c>
      <c r="C20" s="33">
        <v>1519.19</v>
      </c>
      <c r="D20" s="28">
        <v>42382</v>
      </c>
      <c r="E20" s="21">
        <v>42380</v>
      </c>
      <c r="F20" s="18">
        <f t="shared" si="0"/>
        <v>-2</v>
      </c>
      <c r="G20" s="19">
        <f t="shared" si="1"/>
        <v>-3038.38</v>
      </c>
    </row>
    <row r="21" spans="1:9" ht="14.25">
      <c r="A21" s="16">
        <v>16</v>
      </c>
      <c r="B21" s="14" t="s">
        <v>27</v>
      </c>
      <c r="C21" s="33">
        <v>54.5</v>
      </c>
      <c r="D21" s="28">
        <v>42384</v>
      </c>
      <c r="E21" s="21">
        <v>42380</v>
      </c>
      <c r="F21" s="18">
        <f t="shared" si="0"/>
        <v>-4</v>
      </c>
      <c r="G21" s="19">
        <f t="shared" ref="G21" si="2">F21*C21</f>
        <v>-218</v>
      </c>
    </row>
    <row r="22" spans="1:9" ht="14.25">
      <c r="A22" s="16">
        <v>17</v>
      </c>
      <c r="B22" s="14" t="s">
        <v>0</v>
      </c>
      <c r="C22" s="33">
        <v>2225.2800000000002</v>
      </c>
      <c r="D22" s="27">
        <v>42429</v>
      </c>
      <c r="E22" s="21">
        <v>42381</v>
      </c>
      <c r="F22" s="18">
        <f t="shared" si="0"/>
        <v>-48</v>
      </c>
      <c r="G22" s="19">
        <f t="shared" si="1"/>
        <v>-106813.44</v>
      </c>
    </row>
    <row r="23" spans="1:9" ht="14.25">
      <c r="A23" s="16">
        <v>18</v>
      </c>
      <c r="B23" s="14" t="s">
        <v>39</v>
      </c>
      <c r="C23" s="33">
        <v>2070.0100000000002</v>
      </c>
      <c r="D23" s="27">
        <v>42384</v>
      </c>
      <c r="E23" s="21">
        <v>42381</v>
      </c>
      <c r="F23" s="18">
        <f t="shared" si="0"/>
        <v>-3</v>
      </c>
      <c r="G23" s="19">
        <f t="shared" si="1"/>
        <v>-6210.0300000000007</v>
      </c>
    </row>
    <row r="24" spans="1:9" ht="14.25">
      <c r="A24" s="16">
        <v>19</v>
      </c>
      <c r="B24" s="14" t="s">
        <v>16</v>
      </c>
      <c r="C24" s="33">
        <v>8121.33</v>
      </c>
      <c r="D24" s="27">
        <v>42383</v>
      </c>
      <c r="E24" s="21">
        <v>42381</v>
      </c>
      <c r="F24" s="18">
        <f t="shared" si="0"/>
        <v>-2</v>
      </c>
      <c r="G24" s="19">
        <f t="shared" si="1"/>
        <v>-16242.66</v>
      </c>
    </row>
    <row r="25" spans="1:9" ht="14.25">
      <c r="A25" s="16">
        <v>20</v>
      </c>
      <c r="B25" s="14" t="s">
        <v>37</v>
      </c>
      <c r="C25" s="33">
        <v>82</v>
      </c>
      <c r="D25" s="28">
        <v>42381</v>
      </c>
      <c r="E25" s="21">
        <v>42381</v>
      </c>
      <c r="F25" s="18">
        <f t="shared" si="0"/>
        <v>0</v>
      </c>
      <c r="G25" s="19">
        <f t="shared" si="1"/>
        <v>0</v>
      </c>
    </row>
    <row r="26" spans="1:9" ht="14.25">
      <c r="A26" s="16">
        <v>21</v>
      </c>
      <c r="B26" s="14" t="s">
        <v>79</v>
      </c>
      <c r="C26" s="33">
        <v>43920</v>
      </c>
      <c r="D26" s="28">
        <v>42369</v>
      </c>
      <c r="E26" s="21">
        <v>42383</v>
      </c>
      <c r="F26" s="18">
        <f t="shared" si="0"/>
        <v>14</v>
      </c>
      <c r="G26" s="19">
        <f t="shared" si="1"/>
        <v>614880</v>
      </c>
    </row>
    <row r="27" spans="1:9" ht="14.25">
      <c r="A27" s="16">
        <v>22</v>
      </c>
      <c r="B27" s="14" t="s">
        <v>41</v>
      </c>
      <c r="C27" s="33">
        <v>876.27</v>
      </c>
      <c r="D27" s="28">
        <v>42428</v>
      </c>
      <c r="E27" s="21">
        <v>42383</v>
      </c>
      <c r="F27" s="18">
        <f t="shared" si="0"/>
        <v>-45</v>
      </c>
      <c r="G27" s="19">
        <f t="shared" si="1"/>
        <v>-39432.15</v>
      </c>
    </row>
    <row r="28" spans="1:9" ht="14.25">
      <c r="A28" s="16">
        <v>23</v>
      </c>
      <c r="B28" s="14" t="s">
        <v>16</v>
      </c>
      <c r="C28" s="33">
        <v>7646.22</v>
      </c>
      <c r="D28" s="28">
        <v>42389</v>
      </c>
      <c r="E28" s="21">
        <v>42388</v>
      </c>
      <c r="F28" s="18">
        <f t="shared" si="0"/>
        <v>-1</v>
      </c>
      <c r="G28" s="19">
        <f t="shared" si="1"/>
        <v>-7646.22</v>
      </c>
    </row>
    <row r="29" spans="1:9" ht="14.25">
      <c r="A29" s="16">
        <v>24</v>
      </c>
      <c r="B29" s="14" t="s">
        <v>36</v>
      </c>
      <c r="C29" s="33">
        <v>9002.880000000001</v>
      </c>
      <c r="D29" s="28">
        <v>42384</v>
      </c>
      <c r="E29" s="21">
        <v>42388</v>
      </c>
      <c r="F29" s="18">
        <f t="shared" si="0"/>
        <v>4</v>
      </c>
      <c r="G29" s="19">
        <f t="shared" si="1"/>
        <v>36011.520000000004</v>
      </c>
    </row>
    <row r="30" spans="1:9" ht="14.25">
      <c r="A30" s="16">
        <v>25</v>
      </c>
      <c r="B30" s="14" t="s">
        <v>77</v>
      </c>
      <c r="C30" s="33">
        <v>4237.8</v>
      </c>
      <c r="D30" s="27">
        <v>42185</v>
      </c>
      <c r="E30" s="21">
        <v>42389</v>
      </c>
      <c r="F30" s="18">
        <f t="shared" si="0"/>
        <v>204</v>
      </c>
      <c r="G30" s="19">
        <f t="shared" si="1"/>
        <v>864511.20000000007</v>
      </c>
    </row>
    <row r="31" spans="1:9" ht="14.25">
      <c r="A31" s="16">
        <v>26</v>
      </c>
      <c r="B31" s="14" t="s">
        <v>77</v>
      </c>
      <c r="C31" s="33">
        <v>3112.6</v>
      </c>
      <c r="D31" s="27">
        <v>42247</v>
      </c>
      <c r="E31" s="21">
        <v>42389</v>
      </c>
      <c r="F31" s="18">
        <f t="shared" si="0"/>
        <v>142</v>
      </c>
      <c r="G31" s="19">
        <f t="shared" si="1"/>
        <v>441989.2</v>
      </c>
    </row>
    <row r="32" spans="1:9" ht="14.25">
      <c r="A32" s="16">
        <v>27</v>
      </c>
      <c r="B32" s="14" t="s">
        <v>31</v>
      </c>
      <c r="C32" s="33">
        <v>490.94</v>
      </c>
      <c r="D32" s="28">
        <v>42400</v>
      </c>
      <c r="E32" s="21">
        <v>42391</v>
      </c>
      <c r="F32" s="18">
        <f t="shared" si="0"/>
        <v>-9</v>
      </c>
      <c r="G32" s="19">
        <f t="shared" si="1"/>
        <v>-4418.46</v>
      </c>
    </row>
    <row r="33" spans="1:9" ht="14.25">
      <c r="A33" s="16">
        <v>28</v>
      </c>
      <c r="B33" s="14" t="s">
        <v>31</v>
      </c>
      <c r="C33" s="33">
        <v>2415.7600000000002</v>
      </c>
      <c r="D33" s="28">
        <v>42400</v>
      </c>
      <c r="E33" s="21">
        <v>42391</v>
      </c>
      <c r="F33" s="18">
        <f t="shared" si="0"/>
        <v>-9</v>
      </c>
      <c r="G33" s="19">
        <f t="shared" si="1"/>
        <v>-21741.840000000004</v>
      </c>
      <c r="I33" s="11"/>
    </row>
    <row r="34" spans="1:9" ht="14.25">
      <c r="A34" s="16">
        <v>29</v>
      </c>
      <c r="B34" s="14" t="s">
        <v>25</v>
      </c>
      <c r="C34" s="33">
        <v>1098</v>
      </c>
      <c r="D34" s="28">
        <v>42400</v>
      </c>
      <c r="E34" s="21">
        <v>42391</v>
      </c>
      <c r="F34" s="18">
        <f t="shared" si="0"/>
        <v>-9</v>
      </c>
      <c r="G34" s="19">
        <f t="shared" si="1"/>
        <v>-9882</v>
      </c>
    </row>
    <row r="35" spans="1:9" ht="14.25">
      <c r="A35" s="16">
        <v>30</v>
      </c>
      <c r="B35" s="14" t="s">
        <v>58</v>
      </c>
      <c r="C35" s="33">
        <v>1190</v>
      </c>
      <c r="D35" s="28">
        <v>42394</v>
      </c>
      <c r="E35" s="21">
        <v>42394</v>
      </c>
      <c r="F35" s="18">
        <f t="shared" si="0"/>
        <v>0</v>
      </c>
      <c r="G35" s="19">
        <f t="shared" si="1"/>
        <v>0</v>
      </c>
    </row>
    <row r="36" spans="1:9" ht="14.25">
      <c r="A36" s="16">
        <v>31</v>
      </c>
      <c r="B36" s="14" t="s">
        <v>61</v>
      </c>
      <c r="C36" s="33">
        <v>166237.44</v>
      </c>
      <c r="D36" s="28">
        <v>42338</v>
      </c>
      <c r="E36" s="21">
        <v>42394</v>
      </c>
      <c r="F36" s="18">
        <f t="shared" si="0"/>
        <v>56</v>
      </c>
      <c r="G36" s="19">
        <f>F36*C36</f>
        <v>9309296.6400000006</v>
      </c>
    </row>
    <row r="37" spans="1:9" ht="14.25">
      <c r="A37" s="16">
        <v>32</v>
      </c>
      <c r="B37" s="14" t="s">
        <v>19</v>
      </c>
      <c r="C37" s="33">
        <v>1647</v>
      </c>
      <c r="D37" s="28">
        <v>42400</v>
      </c>
      <c r="E37" s="21">
        <v>42394</v>
      </c>
      <c r="F37" s="18">
        <f t="shared" si="0"/>
        <v>-6</v>
      </c>
      <c r="G37" s="19">
        <f t="shared" ref="G37:G68" si="3">F37*C37</f>
        <v>-9882</v>
      </c>
    </row>
    <row r="38" spans="1:9" ht="14.25">
      <c r="A38" s="16">
        <v>33</v>
      </c>
      <c r="B38" s="14" t="s">
        <v>31</v>
      </c>
      <c r="C38" s="33">
        <v>100.58</v>
      </c>
      <c r="D38" s="28">
        <v>42400</v>
      </c>
      <c r="E38" s="21">
        <v>42395</v>
      </c>
      <c r="F38" s="18">
        <f t="shared" si="0"/>
        <v>-5</v>
      </c>
      <c r="G38" s="19">
        <f t="shared" si="3"/>
        <v>-502.9</v>
      </c>
    </row>
    <row r="39" spans="1:9" ht="14.25">
      <c r="A39" s="16">
        <v>34</v>
      </c>
      <c r="B39" s="14" t="s">
        <v>31</v>
      </c>
      <c r="C39" s="33">
        <v>109.81</v>
      </c>
      <c r="D39" s="28">
        <v>42400</v>
      </c>
      <c r="E39" s="21">
        <v>42395</v>
      </c>
      <c r="F39" s="18">
        <f t="shared" si="0"/>
        <v>-5</v>
      </c>
      <c r="G39" s="19">
        <f t="shared" si="3"/>
        <v>-549.04999999999995</v>
      </c>
    </row>
    <row r="40" spans="1:9" ht="14.25">
      <c r="A40" s="16">
        <v>35</v>
      </c>
      <c r="B40" s="14" t="s">
        <v>31</v>
      </c>
      <c r="C40" s="33">
        <v>330.02</v>
      </c>
      <c r="D40" s="28">
        <v>42400</v>
      </c>
      <c r="E40" s="21">
        <v>42395</v>
      </c>
      <c r="F40" s="18">
        <f t="shared" si="0"/>
        <v>-5</v>
      </c>
      <c r="G40" s="19">
        <f t="shared" si="3"/>
        <v>-1650.1</v>
      </c>
    </row>
    <row r="41" spans="1:9" ht="14.25">
      <c r="A41" s="16">
        <v>36</v>
      </c>
      <c r="B41" s="14" t="s">
        <v>46</v>
      </c>
      <c r="C41" s="33">
        <v>5734</v>
      </c>
      <c r="D41" s="28">
        <v>42379</v>
      </c>
      <c r="E41" s="21">
        <v>42395</v>
      </c>
      <c r="F41" s="18">
        <f t="shared" si="0"/>
        <v>16</v>
      </c>
      <c r="G41" s="19">
        <f t="shared" si="3"/>
        <v>91744</v>
      </c>
    </row>
    <row r="42" spans="1:9" ht="14.25">
      <c r="A42" s="16">
        <v>37</v>
      </c>
      <c r="B42" s="14" t="s">
        <v>2</v>
      </c>
      <c r="C42" s="33">
        <v>13664</v>
      </c>
      <c r="D42" s="27">
        <v>42400</v>
      </c>
      <c r="E42" s="21">
        <v>42395</v>
      </c>
      <c r="F42" s="18">
        <f t="shared" si="0"/>
        <v>-5</v>
      </c>
      <c r="G42" s="19">
        <f t="shared" si="3"/>
        <v>-68320</v>
      </c>
    </row>
    <row r="43" spans="1:9" ht="14.25">
      <c r="A43" s="16">
        <v>38</v>
      </c>
      <c r="B43" s="14" t="s">
        <v>71</v>
      </c>
      <c r="C43" s="33">
        <v>268.5</v>
      </c>
      <c r="D43" s="28">
        <v>42400</v>
      </c>
      <c r="E43" s="21">
        <v>42395</v>
      </c>
      <c r="F43" s="18">
        <f t="shared" si="0"/>
        <v>-5</v>
      </c>
      <c r="G43" s="19">
        <f t="shared" si="3"/>
        <v>-1342.5</v>
      </c>
    </row>
    <row r="44" spans="1:9" ht="14.25">
      <c r="A44" s="16">
        <v>39</v>
      </c>
      <c r="B44" s="14" t="s">
        <v>45</v>
      </c>
      <c r="C44" s="33">
        <v>95.15</v>
      </c>
      <c r="D44" s="28">
        <v>42394</v>
      </c>
      <c r="E44" s="21">
        <v>42395</v>
      </c>
      <c r="F44" s="18">
        <f t="shared" si="0"/>
        <v>1</v>
      </c>
      <c r="G44" s="19">
        <f t="shared" si="3"/>
        <v>95.15</v>
      </c>
    </row>
    <row r="45" spans="1:9" ht="14.25">
      <c r="A45" s="16">
        <v>40</v>
      </c>
      <c r="B45" s="14" t="s">
        <v>16</v>
      </c>
      <c r="C45" s="33">
        <v>5708.83</v>
      </c>
      <c r="D45" s="28">
        <v>42398</v>
      </c>
      <c r="E45" s="21">
        <v>42395</v>
      </c>
      <c r="F45" s="18">
        <f t="shared" si="0"/>
        <v>-3</v>
      </c>
      <c r="G45" s="19">
        <f t="shared" si="3"/>
        <v>-17126.489999999998</v>
      </c>
    </row>
    <row r="46" spans="1:9" ht="14.25">
      <c r="A46" s="16">
        <v>41</v>
      </c>
      <c r="B46" s="14" t="s">
        <v>36</v>
      </c>
      <c r="C46" s="33">
        <v>9056.17</v>
      </c>
      <c r="D46" s="20">
        <v>42400</v>
      </c>
      <c r="E46" s="21">
        <v>42395</v>
      </c>
      <c r="F46" s="18">
        <f t="shared" si="0"/>
        <v>-5</v>
      </c>
      <c r="G46" s="19">
        <f t="shared" si="3"/>
        <v>-45280.85</v>
      </c>
    </row>
    <row r="47" spans="1:9" s="13" customFormat="1" ht="14.25">
      <c r="A47" s="16">
        <v>42</v>
      </c>
      <c r="B47" s="14" t="s">
        <v>76</v>
      </c>
      <c r="C47" s="33">
        <v>2382</v>
      </c>
      <c r="D47" s="20">
        <v>42338</v>
      </c>
      <c r="E47" s="21">
        <v>42395</v>
      </c>
      <c r="F47" s="18">
        <f t="shared" si="0"/>
        <v>57</v>
      </c>
      <c r="G47" s="19">
        <f t="shared" si="3"/>
        <v>135774</v>
      </c>
    </row>
    <row r="48" spans="1:9" ht="14.25">
      <c r="A48" s="16">
        <v>43</v>
      </c>
      <c r="B48" s="14" t="s">
        <v>62</v>
      </c>
      <c r="C48" s="33">
        <v>12200</v>
      </c>
      <c r="D48" s="20">
        <v>42400</v>
      </c>
      <c r="E48" s="21">
        <v>42395</v>
      </c>
      <c r="F48" s="18">
        <f t="shared" si="0"/>
        <v>-5</v>
      </c>
      <c r="G48" s="19">
        <f t="shared" si="3"/>
        <v>-61000</v>
      </c>
      <c r="I48" s="11"/>
    </row>
    <row r="49" spans="1:9" ht="14.25">
      <c r="A49" s="16">
        <v>44</v>
      </c>
      <c r="B49" s="14" t="s">
        <v>5</v>
      </c>
      <c r="C49" s="33">
        <v>493.68</v>
      </c>
      <c r="D49" s="20">
        <v>42400</v>
      </c>
      <c r="E49" s="21">
        <v>42395</v>
      </c>
      <c r="F49" s="18">
        <f t="shared" si="0"/>
        <v>-5</v>
      </c>
      <c r="G49" s="19">
        <f t="shared" si="3"/>
        <v>-2468.4</v>
      </c>
      <c r="I49" s="11"/>
    </row>
    <row r="50" spans="1:9" ht="14.25">
      <c r="A50" s="16">
        <v>45</v>
      </c>
      <c r="B50" s="14" t="s">
        <v>31</v>
      </c>
      <c r="C50" s="33">
        <v>273.77</v>
      </c>
      <c r="D50" s="28">
        <v>42400</v>
      </c>
      <c r="E50" s="21">
        <v>42395</v>
      </c>
      <c r="F50" s="18">
        <f t="shared" si="0"/>
        <v>-5</v>
      </c>
      <c r="G50" s="19">
        <f t="shared" si="3"/>
        <v>-1368.85</v>
      </c>
    </row>
    <row r="51" spans="1:9" ht="14.25">
      <c r="A51" s="16">
        <v>46</v>
      </c>
      <c r="B51" s="14" t="s">
        <v>18</v>
      </c>
      <c r="C51" s="33">
        <v>7589.31</v>
      </c>
      <c r="D51" s="20">
        <v>42400</v>
      </c>
      <c r="E51" s="21">
        <v>42395</v>
      </c>
      <c r="F51" s="18">
        <f t="shared" si="0"/>
        <v>-5</v>
      </c>
      <c r="G51" s="19">
        <f t="shared" si="3"/>
        <v>-37946.550000000003</v>
      </c>
    </row>
    <row r="52" spans="1:9" ht="14.25">
      <c r="A52" s="16">
        <v>47</v>
      </c>
      <c r="B52" s="14" t="s">
        <v>50</v>
      </c>
      <c r="C52" s="33">
        <v>987.08</v>
      </c>
      <c r="D52" s="20">
        <v>42399</v>
      </c>
      <c r="E52" s="21">
        <v>42395</v>
      </c>
      <c r="F52" s="18">
        <f t="shared" si="0"/>
        <v>-4</v>
      </c>
      <c r="G52" s="19">
        <f t="shared" si="3"/>
        <v>-3948.32</v>
      </c>
    </row>
    <row r="53" spans="1:9" ht="14.25">
      <c r="A53" s="16">
        <v>48</v>
      </c>
      <c r="B53" s="14" t="s">
        <v>50</v>
      </c>
      <c r="C53" s="33">
        <v>927.2</v>
      </c>
      <c r="D53" s="20">
        <v>42401</v>
      </c>
      <c r="E53" s="21">
        <v>42395</v>
      </c>
      <c r="F53" s="18">
        <f t="shared" si="0"/>
        <v>-6</v>
      </c>
      <c r="G53" s="19">
        <f t="shared" si="3"/>
        <v>-5563.2000000000007</v>
      </c>
    </row>
    <row r="54" spans="1:9" ht="14.25">
      <c r="A54" s="16">
        <v>49</v>
      </c>
      <c r="B54" s="14" t="s">
        <v>48</v>
      </c>
      <c r="C54" s="33">
        <v>1476.19</v>
      </c>
      <c r="D54" s="20">
        <v>42371</v>
      </c>
      <c r="E54" s="21">
        <v>42395</v>
      </c>
      <c r="F54" s="18">
        <f t="shared" si="0"/>
        <v>24</v>
      </c>
      <c r="G54" s="19">
        <f t="shared" si="3"/>
        <v>35428.559999999998</v>
      </c>
    </row>
    <row r="55" spans="1:9" ht="14.25">
      <c r="A55" s="16">
        <v>50</v>
      </c>
      <c r="B55" s="14" t="s">
        <v>68</v>
      </c>
      <c r="C55" s="33">
        <v>6500</v>
      </c>
      <c r="D55" s="28">
        <v>42400</v>
      </c>
      <c r="E55" s="21">
        <v>42395</v>
      </c>
      <c r="F55" s="18">
        <f t="shared" si="0"/>
        <v>-5</v>
      </c>
      <c r="G55" s="19">
        <f t="shared" si="3"/>
        <v>-32500</v>
      </c>
    </row>
    <row r="56" spans="1:9" ht="14.25">
      <c r="A56" s="16">
        <v>51</v>
      </c>
      <c r="B56" s="14" t="s">
        <v>17</v>
      </c>
      <c r="C56" s="33">
        <v>475.8</v>
      </c>
      <c r="D56" s="20">
        <v>42399</v>
      </c>
      <c r="E56" s="21">
        <v>42395</v>
      </c>
      <c r="F56" s="18">
        <f t="shared" si="0"/>
        <v>-4</v>
      </c>
      <c r="G56" s="19">
        <f t="shared" si="3"/>
        <v>-1903.2</v>
      </c>
    </row>
    <row r="57" spans="1:9" ht="14.25">
      <c r="A57" s="16">
        <v>52</v>
      </c>
      <c r="B57" s="14" t="s">
        <v>42</v>
      </c>
      <c r="C57" s="33">
        <v>355.26</v>
      </c>
      <c r="D57" s="20">
        <v>42400</v>
      </c>
      <c r="E57" s="21">
        <v>42396</v>
      </c>
      <c r="F57" s="18">
        <f t="shared" si="0"/>
        <v>-4</v>
      </c>
      <c r="G57" s="19">
        <f t="shared" si="3"/>
        <v>-1421.04</v>
      </c>
    </row>
    <row r="58" spans="1:9" ht="14.25">
      <c r="A58" s="16">
        <v>53</v>
      </c>
      <c r="B58" s="14" t="s">
        <v>43</v>
      </c>
      <c r="C58" s="33">
        <v>750</v>
      </c>
      <c r="D58" s="20">
        <v>42400</v>
      </c>
      <c r="E58" s="21">
        <v>42396</v>
      </c>
      <c r="F58" s="18">
        <f t="shared" si="0"/>
        <v>-4</v>
      </c>
      <c r="G58" s="19">
        <f t="shared" si="3"/>
        <v>-3000</v>
      </c>
    </row>
    <row r="59" spans="1:9" s="13" customFormat="1" ht="14.25">
      <c r="A59" s="16">
        <v>54</v>
      </c>
      <c r="B59" s="14" t="s">
        <v>31</v>
      </c>
      <c r="C59" s="33">
        <v>8000</v>
      </c>
      <c r="D59" s="28">
        <v>42400</v>
      </c>
      <c r="E59" s="21">
        <v>42396</v>
      </c>
      <c r="F59" s="18">
        <f t="shared" si="0"/>
        <v>-4</v>
      </c>
      <c r="G59" s="19">
        <f t="shared" si="3"/>
        <v>-32000</v>
      </c>
    </row>
    <row r="60" spans="1:9" ht="14.25">
      <c r="A60" s="16">
        <v>55</v>
      </c>
      <c r="B60" s="14" t="s">
        <v>12</v>
      </c>
      <c r="C60" s="33">
        <v>703.77</v>
      </c>
      <c r="D60" s="20">
        <v>42400</v>
      </c>
      <c r="E60" s="21">
        <v>42396</v>
      </c>
      <c r="F60" s="18">
        <f t="shared" si="0"/>
        <v>-4</v>
      </c>
      <c r="G60" s="19">
        <f t="shared" si="3"/>
        <v>-2815.08</v>
      </c>
    </row>
    <row r="61" spans="1:9" ht="14.25">
      <c r="A61" s="16">
        <v>56</v>
      </c>
      <c r="B61" s="14" t="s">
        <v>9</v>
      </c>
      <c r="C61" s="33">
        <v>127.39</v>
      </c>
      <c r="D61" s="20">
        <v>42400</v>
      </c>
      <c r="E61" s="21">
        <v>42396</v>
      </c>
      <c r="F61" s="18">
        <f t="shared" si="0"/>
        <v>-4</v>
      </c>
      <c r="G61" s="19">
        <f t="shared" si="3"/>
        <v>-509.56</v>
      </c>
    </row>
    <row r="62" spans="1:9" ht="14.25">
      <c r="A62" s="16">
        <v>57</v>
      </c>
      <c r="B62" s="14" t="s">
        <v>67</v>
      </c>
      <c r="C62" s="33">
        <v>85.52</v>
      </c>
      <c r="D62" s="20">
        <v>42396</v>
      </c>
      <c r="E62" s="21">
        <v>42396</v>
      </c>
      <c r="F62" s="18">
        <f t="shared" si="0"/>
        <v>0</v>
      </c>
      <c r="G62" s="19">
        <f t="shared" si="3"/>
        <v>0</v>
      </c>
    </row>
    <row r="63" spans="1:9" ht="14.25">
      <c r="A63" s="16">
        <v>58</v>
      </c>
      <c r="B63" s="14" t="s">
        <v>88</v>
      </c>
      <c r="C63" s="33">
        <v>500</v>
      </c>
      <c r="D63" s="20">
        <v>42396</v>
      </c>
      <c r="E63" s="21">
        <v>42396</v>
      </c>
      <c r="F63" s="18">
        <f t="shared" si="0"/>
        <v>0</v>
      </c>
      <c r="G63" s="19">
        <f t="shared" si="3"/>
        <v>0</v>
      </c>
    </row>
    <row r="64" spans="1:9" ht="14.25">
      <c r="A64" s="16">
        <v>59</v>
      </c>
      <c r="B64" s="14" t="s">
        <v>31</v>
      </c>
      <c r="C64" s="33">
        <v>1272.93</v>
      </c>
      <c r="D64" s="28">
        <v>42400</v>
      </c>
      <c r="E64" s="21">
        <v>42397</v>
      </c>
      <c r="F64" s="18">
        <f t="shared" si="0"/>
        <v>-3</v>
      </c>
      <c r="G64" s="19">
        <f t="shared" si="3"/>
        <v>-3818.79</v>
      </c>
    </row>
    <row r="65" spans="1:11" ht="14.25">
      <c r="A65" s="16">
        <v>60</v>
      </c>
      <c r="B65" s="14" t="s">
        <v>24</v>
      </c>
      <c r="C65" s="33">
        <v>1830</v>
      </c>
      <c r="D65" s="20">
        <v>42400</v>
      </c>
      <c r="E65" s="21">
        <v>42397</v>
      </c>
      <c r="F65" s="18">
        <f t="shared" si="0"/>
        <v>-3</v>
      </c>
      <c r="G65" s="19">
        <f t="shared" si="3"/>
        <v>-5490</v>
      </c>
    </row>
    <row r="66" spans="1:11" ht="14.25">
      <c r="A66" s="16">
        <v>61</v>
      </c>
      <c r="B66" s="14" t="s">
        <v>19</v>
      </c>
      <c r="C66" s="33">
        <v>1096</v>
      </c>
      <c r="D66" s="20">
        <v>42400</v>
      </c>
      <c r="E66" s="21">
        <v>42397</v>
      </c>
      <c r="F66" s="18">
        <f t="shared" si="0"/>
        <v>-3</v>
      </c>
      <c r="G66" s="19">
        <f t="shared" si="3"/>
        <v>-3288</v>
      </c>
    </row>
    <row r="67" spans="1:11" ht="14.25">
      <c r="A67" s="16">
        <v>62</v>
      </c>
      <c r="B67" s="14" t="s">
        <v>4</v>
      </c>
      <c r="C67" s="33">
        <v>3305.28</v>
      </c>
      <c r="D67" s="20">
        <v>42369</v>
      </c>
      <c r="E67" s="21">
        <v>42397</v>
      </c>
      <c r="F67" s="18">
        <f t="shared" si="0"/>
        <v>28</v>
      </c>
      <c r="G67" s="19">
        <f t="shared" si="3"/>
        <v>92547.840000000011</v>
      </c>
    </row>
    <row r="68" spans="1:11" ht="14.25">
      <c r="A68" s="16">
        <v>63</v>
      </c>
      <c r="B68" s="14" t="s">
        <v>15</v>
      </c>
      <c r="C68" s="33">
        <v>1425.06</v>
      </c>
      <c r="D68" s="20">
        <v>42397</v>
      </c>
      <c r="E68" s="21">
        <v>42397</v>
      </c>
      <c r="F68" s="18">
        <f t="shared" si="0"/>
        <v>0</v>
      </c>
      <c r="G68" s="19">
        <f t="shared" si="3"/>
        <v>0</v>
      </c>
    </row>
    <row r="69" spans="1:11" s="13" customFormat="1" ht="14.25">
      <c r="A69" s="16">
        <v>64</v>
      </c>
      <c r="B69" s="14" t="s">
        <v>63</v>
      </c>
      <c r="C69" s="33">
        <v>594.14</v>
      </c>
      <c r="D69" s="20">
        <v>42400</v>
      </c>
      <c r="E69" s="21">
        <v>42397</v>
      </c>
      <c r="F69" s="18">
        <f t="shared" si="0"/>
        <v>-3</v>
      </c>
      <c r="G69" s="19">
        <f t="shared" ref="G69:G102" si="4">F69*C69</f>
        <v>-1782.42</v>
      </c>
    </row>
    <row r="70" spans="1:11" s="13" customFormat="1" ht="14.25">
      <c r="A70" s="16">
        <v>65</v>
      </c>
      <c r="B70" s="14" t="s">
        <v>63</v>
      </c>
      <c r="C70" s="33">
        <v>239.36</v>
      </c>
      <c r="D70" s="20">
        <v>42429</v>
      </c>
      <c r="E70" s="21">
        <v>42397</v>
      </c>
      <c r="F70" s="18">
        <f t="shared" si="0"/>
        <v>-32</v>
      </c>
      <c r="G70" s="19">
        <f t="shared" ref="G70" si="5">F70*C70</f>
        <v>-7659.52</v>
      </c>
    </row>
    <row r="71" spans="1:11" ht="14.25">
      <c r="A71" s="16">
        <v>66</v>
      </c>
      <c r="B71" s="14" t="s">
        <v>7</v>
      </c>
      <c r="C71" s="33">
        <v>1910.69</v>
      </c>
      <c r="D71" s="20">
        <v>42400</v>
      </c>
      <c r="E71" s="21">
        <v>42397</v>
      </c>
      <c r="F71" s="18">
        <f t="shared" ref="F71:F134" si="6">E71-D71</f>
        <v>-3</v>
      </c>
      <c r="G71" s="19">
        <f t="shared" si="4"/>
        <v>-5732.07</v>
      </c>
    </row>
    <row r="72" spans="1:11" s="13" customFormat="1" ht="14.25">
      <c r="A72" s="16">
        <v>67</v>
      </c>
      <c r="B72" s="14" t="s">
        <v>84</v>
      </c>
      <c r="C72" s="33">
        <v>2928</v>
      </c>
      <c r="D72" s="20">
        <v>42348</v>
      </c>
      <c r="E72" s="21">
        <v>42397</v>
      </c>
      <c r="F72" s="18">
        <f t="shared" si="6"/>
        <v>49</v>
      </c>
      <c r="G72" s="19">
        <f t="shared" si="4"/>
        <v>143472</v>
      </c>
    </row>
    <row r="73" spans="1:11" ht="14.25">
      <c r="A73" s="16">
        <v>68</v>
      </c>
      <c r="B73" s="14" t="s">
        <v>18</v>
      </c>
      <c r="C73" s="33">
        <v>4836</v>
      </c>
      <c r="D73" s="20">
        <v>42400</v>
      </c>
      <c r="E73" s="21">
        <v>42397</v>
      </c>
      <c r="F73" s="18">
        <f t="shared" si="6"/>
        <v>-3</v>
      </c>
      <c r="G73" s="19">
        <f t="shared" si="4"/>
        <v>-14508</v>
      </c>
    </row>
    <row r="74" spans="1:11" s="13" customFormat="1" ht="14.25">
      <c r="A74" s="16">
        <v>69</v>
      </c>
      <c r="B74" s="14" t="s">
        <v>21</v>
      </c>
      <c r="C74" s="33">
        <v>315.98</v>
      </c>
      <c r="D74" s="20">
        <v>42397</v>
      </c>
      <c r="E74" s="21">
        <v>42397</v>
      </c>
      <c r="F74" s="18">
        <f t="shared" si="6"/>
        <v>0</v>
      </c>
      <c r="G74" s="19">
        <f t="shared" si="4"/>
        <v>0</v>
      </c>
    </row>
    <row r="75" spans="1:11" ht="14.25">
      <c r="A75" s="16">
        <v>70</v>
      </c>
      <c r="B75" s="14" t="s">
        <v>51</v>
      </c>
      <c r="C75" s="33">
        <v>3050</v>
      </c>
      <c r="D75" s="20">
        <v>42400</v>
      </c>
      <c r="E75" s="21">
        <v>42397</v>
      </c>
      <c r="F75" s="18">
        <f t="shared" si="6"/>
        <v>-3</v>
      </c>
      <c r="G75" s="19">
        <f t="shared" si="4"/>
        <v>-9150</v>
      </c>
    </row>
    <row r="76" spans="1:11" ht="14.25">
      <c r="A76" s="16">
        <v>71</v>
      </c>
      <c r="B76" s="14" t="s">
        <v>6</v>
      </c>
      <c r="C76" s="33">
        <v>88.5</v>
      </c>
      <c r="D76" s="30">
        <v>42397</v>
      </c>
      <c r="E76" s="21">
        <v>42397</v>
      </c>
      <c r="F76" s="18">
        <f t="shared" si="6"/>
        <v>0</v>
      </c>
      <c r="G76" s="19">
        <f t="shared" si="4"/>
        <v>0</v>
      </c>
      <c r="I76" s="11"/>
    </row>
    <row r="77" spans="1:11" ht="14.25">
      <c r="A77" s="16">
        <v>72</v>
      </c>
      <c r="B77" s="14" t="s">
        <v>31</v>
      </c>
      <c r="C77" s="33">
        <v>798.16</v>
      </c>
      <c r="D77" s="28">
        <v>42369</v>
      </c>
      <c r="E77" s="21">
        <v>42398</v>
      </c>
      <c r="F77" s="18">
        <f t="shared" si="6"/>
        <v>29</v>
      </c>
      <c r="G77" s="19">
        <f t="shared" si="4"/>
        <v>23146.639999999999</v>
      </c>
      <c r="K77" s="12"/>
    </row>
    <row r="78" spans="1:11" ht="14.25">
      <c r="A78" s="16">
        <v>73</v>
      </c>
      <c r="B78" s="14" t="s">
        <v>18</v>
      </c>
      <c r="C78" s="33">
        <v>1638.15</v>
      </c>
      <c r="D78" s="20">
        <v>42400</v>
      </c>
      <c r="E78" s="21">
        <v>42398</v>
      </c>
      <c r="F78" s="18">
        <f t="shared" si="6"/>
        <v>-2</v>
      </c>
      <c r="G78" s="19">
        <f t="shared" si="4"/>
        <v>-3276.3</v>
      </c>
    </row>
    <row r="79" spans="1:11" ht="14.25">
      <c r="A79" s="16">
        <v>74</v>
      </c>
      <c r="B79" s="14" t="s">
        <v>40</v>
      </c>
      <c r="C79" s="33">
        <v>43977.340000000004</v>
      </c>
      <c r="D79" s="20">
        <v>42400</v>
      </c>
      <c r="E79" s="21">
        <v>42398</v>
      </c>
      <c r="F79" s="18">
        <f t="shared" si="6"/>
        <v>-2</v>
      </c>
      <c r="G79" s="19">
        <f t="shared" si="4"/>
        <v>-87954.680000000008</v>
      </c>
    </row>
    <row r="80" spans="1:11" ht="14.25">
      <c r="A80" s="16">
        <v>75</v>
      </c>
      <c r="B80" s="14" t="s">
        <v>1</v>
      </c>
      <c r="C80" s="33">
        <v>1564.65</v>
      </c>
      <c r="D80" s="20">
        <v>42410</v>
      </c>
      <c r="E80" s="21">
        <v>42398</v>
      </c>
      <c r="F80" s="18">
        <f t="shared" si="6"/>
        <v>-12</v>
      </c>
      <c r="G80" s="19">
        <f t="shared" si="4"/>
        <v>-18775.800000000003</v>
      </c>
    </row>
    <row r="81" spans="1:11" ht="14.25">
      <c r="A81" s="16">
        <v>76</v>
      </c>
      <c r="B81" s="14" t="s">
        <v>72</v>
      </c>
      <c r="C81" s="33">
        <v>12207.84</v>
      </c>
      <c r="D81" s="20">
        <v>42400</v>
      </c>
      <c r="E81" s="21">
        <v>42398</v>
      </c>
      <c r="F81" s="18">
        <f t="shared" si="6"/>
        <v>-2</v>
      </c>
      <c r="G81" s="19">
        <f t="shared" si="4"/>
        <v>-24415.68</v>
      </c>
    </row>
    <row r="82" spans="1:11" ht="14.25">
      <c r="A82" s="16">
        <v>77</v>
      </c>
      <c r="B82" s="14" t="s">
        <v>10</v>
      </c>
      <c r="C82" s="33">
        <v>2797.4500000000003</v>
      </c>
      <c r="D82" s="20">
        <v>42401</v>
      </c>
      <c r="E82" s="21">
        <v>42398</v>
      </c>
      <c r="F82" s="18">
        <f t="shared" si="6"/>
        <v>-3</v>
      </c>
      <c r="G82" s="19">
        <f t="shared" si="4"/>
        <v>-8392.35</v>
      </c>
    </row>
    <row r="83" spans="1:11" ht="15">
      <c r="A83" s="16">
        <v>78</v>
      </c>
      <c r="B83" s="14" t="s">
        <v>49</v>
      </c>
      <c r="C83" s="34">
        <v>201.69</v>
      </c>
      <c r="D83" s="20">
        <v>42401</v>
      </c>
      <c r="E83" s="21">
        <v>42401</v>
      </c>
      <c r="F83" s="18">
        <f t="shared" si="6"/>
        <v>0</v>
      </c>
      <c r="G83" s="19">
        <f t="shared" si="4"/>
        <v>0</v>
      </c>
    </row>
    <row r="84" spans="1:11" ht="15">
      <c r="A84" s="16">
        <v>79</v>
      </c>
      <c r="B84" s="35" t="s">
        <v>20</v>
      </c>
      <c r="C84" s="34">
        <v>634.22</v>
      </c>
      <c r="D84" s="20">
        <v>42401</v>
      </c>
      <c r="E84" s="21">
        <v>42401</v>
      </c>
      <c r="F84" s="18">
        <f t="shared" si="6"/>
        <v>0</v>
      </c>
      <c r="G84" s="19">
        <f t="shared" si="4"/>
        <v>0</v>
      </c>
      <c r="K84" s="12"/>
    </row>
    <row r="85" spans="1:11" ht="15">
      <c r="A85" s="16">
        <v>80</v>
      </c>
      <c r="B85" s="35" t="s">
        <v>89</v>
      </c>
      <c r="C85" s="34">
        <v>98.43</v>
      </c>
      <c r="D85" s="20">
        <v>42399</v>
      </c>
      <c r="E85" s="21">
        <v>42401</v>
      </c>
      <c r="F85" s="18">
        <f t="shared" si="6"/>
        <v>2</v>
      </c>
      <c r="G85" s="19">
        <f t="shared" si="4"/>
        <v>196.86</v>
      </c>
    </row>
    <row r="86" spans="1:11" ht="15">
      <c r="A86" s="16">
        <v>81</v>
      </c>
      <c r="B86" s="35" t="s">
        <v>91</v>
      </c>
      <c r="C86" s="34">
        <v>214.6</v>
      </c>
      <c r="D86" s="20">
        <v>42402</v>
      </c>
      <c r="E86" s="21">
        <v>42402</v>
      </c>
      <c r="F86" s="18">
        <f t="shared" si="6"/>
        <v>0</v>
      </c>
      <c r="G86" s="19">
        <f t="shared" si="4"/>
        <v>0</v>
      </c>
    </row>
    <row r="87" spans="1:11" ht="15">
      <c r="A87" s="16">
        <v>82</v>
      </c>
      <c r="B87" s="35" t="s">
        <v>60</v>
      </c>
      <c r="C87" s="34">
        <v>61</v>
      </c>
      <c r="D87" s="28">
        <v>42400</v>
      </c>
      <c r="E87" s="21">
        <v>42402</v>
      </c>
      <c r="F87" s="18">
        <f t="shared" si="6"/>
        <v>2</v>
      </c>
      <c r="G87" s="19">
        <f t="shared" si="4"/>
        <v>122</v>
      </c>
    </row>
    <row r="88" spans="1:11" ht="15">
      <c r="A88" s="16">
        <v>83</v>
      </c>
      <c r="B88" s="14" t="s">
        <v>41</v>
      </c>
      <c r="C88" s="34">
        <v>1789.48</v>
      </c>
      <c r="D88" s="28">
        <v>42460</v>
      </c>
      <c r="E88" s="21">
        <v>42405</v>
      </c>
      <c r="F88" s="18">
        <f t="shared" si="6"/>
        <v>-55</v>
      </c>
      <c r="G88" s="19">
        <f t="shared" si="4"/>
        <v>-98421.4</v>
      </c>
    </row>
    <row r="89" spans="1:11" ht="15">
      <c r="A89" s="16">
        <v>84</v>
      </c>
      <c r="B89" s="35" t="s">
        <v>77</v>
      </c>
      <c r="C89" s="34">
        <v>868.64</v>
      </c>
      <c r="D89" s="28">
        <v>42277</v>
      </c>
      <c r="E89" s="21">
        <v>42405</v>
      </c>
      <c r="F89" s="18">
        <f t="shared" si="6"/>
        <v>128</v>
      </c>
      <c r="G89" s="19">
        <f t="shared" si="4"/>
        <v>111185.92</v>
      </c>
    </row>
    <row r="90" spans="1:11" ht="15">
      <c r="A90" s="16">
        <v>85</v>
      </c>
      <c r="B90" s="35" t="s">
        <v>77</v>
      </c>
      <c r="C90" s="34">
        <v>1012.6</v>
      </c>
      <c r="D90" s="28">
        <v>42308</v>
      </c>
      <c r="E90" s="21">
        <v>42405</v>
      </c>
      <c r="F90" s="18">
        <f t="shared" si="6"/>
        <v>97</v>
      </c>
      <c r="G90" s="19">
        <f t="shared" ref="G90" si="7">F90*C90</f>
        <v>98222.2</v>
      </c>
    </row>
    <row r="91" spans="1:11" ht="15">
      <c r="A91" s="16">
        <v>86</v>
      </c>
      <c r="B91" s="35" t="s">
        <v>78</v>
      </c>
      <c r="C91" s="34">
        <v>1456.92</v>
      </c>
      <c r="D91" s="28">
        <v>42368</v>
      </c>
      <c r="E91" s="21">
        <v>42405</v>
      </c>
      <c r="F91" s="18">
        <f t="shared" si="6"/>
        <v>37</v>
      </c>
      <c r="G91" s="19">
        <f t="shared" si="4"/>
        <v>53906.04</v>
      </c>
    </row>
    <row r="92" spans="1:11" ht="15">
      <c r="A92" s="16">
        <v>87</v>
      </c>
      <c r="B92" s="14" t="s">
        <v>16</v>
      </c>
      <c r="C92" s="34">
        <v>6621.35</v>
      </c>
      <c r="D92" s="28">
        <v>42440</v>
      </c>
      <c r="E92" s="21">
        <v>42409</v>
      </c>
      <c r="F92" s="18">
        <f t="shared" si="6"/>
        <v>-31</v>
      </c>
      <c r="G92" s="19">
        <f t="shared" si="4"/>
        <v>-205261.85</v>
      </c>
      <c r="I92" s="11"/>
      <c r="K92" s="12"/>
    </row>
    <row r="93" spans="1:11" ht="15">
      <c r="A93" s="16">
        <v>88</v>
      </c>
      <c r="B93" s="35" t="s">
        <v>82</v>
      </c>
      <c r="C93" s="34">
        <v>10.09</v>
      </c>
      <c r="D93" s="28">
        <v>42423</v>
      </c>
      <c r="E93" s="21">
        <v>42411</v>
      </c>
      <c r="F93" s="18">
        <f t="shared" si="6"/>
        <v>-12</v>
      </c>
      <c r="G93" s="19">
        <f t="shared" si="4"/>
        <v>-121.08</v>
      </c>
      <c r="I93" s="11"/>
      <c r="K93" s="12"/>
    </row>
    <row r="94" spans="1:11" ht="15">
      <c r="A94" s="16">
        <v>89</v>
      </c>
      <c r="B94" s="14" t="s">
        <v>36</v>
      </c>
      <c r="C94" s="34">
        <v>7256.24</v>
      </c>
      <c r="D94" s="27">
        <v>42415</v>
      </c>
      <c r="E94" s="21">
        <v>42412</v>
      </c>
      <c r="F94" s="18">
        <f t="shared" si="6"/>
        <v>-3</v>
      </c>
      <c r="G94" s="19">
        <f t="shared" si="4"/>
        <v>-21768.720000000001</v>
      </c>
      <c r="I94" s="11"/>
    </row>
    <row r="95" spans="1:11" ht="15">
      <c r="A95" s="16">
        <v>90</v>
      </c>
      <c r="B95" s="14" t="s">
        <v>26</v>
      </c>
      <c r="C95" s="34">
        <v>1900.7</v>
      </c>
      <c r="D95" s="28">
        <v>42417</v>
      </c>
      <c r="E95" s="21">
        <v>42415</v>
      </c>
      <c r="F95" s="18">
        <f t="shared" si="6"/>
        <v>-2</v>
      </c>
      <c r="G95" s="19">
        <f t="shared" si="4"/>
        <v>-3801.4</v>
      </c>
      <c r="I95" s="11"/>
    </row>
    <row r="96" spans="1:11" ht="15">
      <c r="A96" s="16">
        <v>91</v>
      </c>
      <c r="B96" s="35" t="s">
        <v>3</v>
      </c>
      <c r="C96" s="34">
        <v>27.72</v>
      </c>
      <c r="D96" s="28">
        <v>42415</v>
      </c>
      <c r="E96" s="21">
        <v>42415</v>
      </c>
      <c r="F96" s="18">
        <f t="shared" si="6"/>
        <v>0</v>
      </c>
      <c r="G96" s="19">
        <f t="shared" si="4"/>
        <v>0</v>
      </c>
      <c r="I96" s="11"/>
    </row>
    <row r="97" spans="1:11" ht="15">
      <c r="A97" s="16">
        <v>92</v>
      </c>
      <c r="B97" s="35" t="s">
        <v>13</v>
      </c>
      <c r="C97" s="34">
        <v>69.37</v>
      </c>
      <c r="D97" s="28">
        <v>42415</v>
      </c>
      <c r="E97" s="21">
        <v>42415</v>
      </c>
      <c r="F97" s="18">
        <f t="shared" si="6"/>
        <v>0</v>
      </c>
      <c r="G97" s="19">
        <f t="shared" si="4"/>
        <v>0</v>
      </c>
    </row>
    <row r="98" spans="1:11" ht="15">
      <c r="A98" s="16">
        <v>93</v>
      </c>
      <c r="B98" s="14" t="s">
        <v>61</v>
      </c>
      <c r="C98" s="34">
        <v>177866.27</v>
      </c>
      <c r="D98" s="28">
        <v>42369</v>
      </c>
      <c r="E98" s="21">
        <v>42422</v>
      </c>
      <c r="F98" s="18">
        <f t="shared" si="6"/>
        <v>53</v>
      </c>
      <c r="G98" s="19">
        <f t="shared" si="4"/>
        <v>9426912.3099999987</v>
      </c>
      <c r="I98" s="11"/>
    </row>
    <row r="99" spans="1:11" ht="15">
      <c r="A99" s="16">
        <v>94</v>
      </c>
      <c r="B99" s="35" t="s">
        <v>58</v>
      </c>
      <c r="C99" s="34">
        <v>510</v>
      </c>
      <c r="D99" s="28">
        <v>42422</v>
      </c>
      <c r="E99" s="21">
        <v>42422</v>
      </c>
      <c r="F99" s="18">
        <f t="shared" si="6"/>
        <v>0</v>
      </c>
      <c r="G99" s="19">
        <f t="shared" si="4"/>
        <v>0</v>
      </c>
      <c r="I99" s="11"/>
    </row>
    <row r="100" spans="1:11" s="13" customFormat="1" ht="15">
      <c r="A100" s="16">
        <v>95</v>
      </c>
      <c r="B100" s="35" t="s">
        <v>69</v>
      </c>
      <c r="C100" s="34">
        <v>18.3</v>
      </c>
      <c r="D100" s="27">
        <v>42422</v>
      </c>
      <c r="E100" s="21">
        <v>42422</v>
      </c>
      <c r="F100" s="18">
        <f t="shared" si="6"/>
        <v>0</v>
      </c>
      <c r="G100" s="19">
        <f t="shared" si="4"/>
        <v>0</v>
      </c>
      <c r="I100" s="17"/>
      <c r="K100" s="17"/>
    </row>
    <row r="101" spans="1:11" s="13" customFormat="1" ht="15">
      <c r="A101" s="16">
        <v>96</v>
      </c>
      <c r="B101" s="14" t="s">
        <v>27</v>
      </c>
      <c r="C101" s="34">
        <v>45</v>
      </c>
      <c r="D101" s="28">
        <v>42415</v>
      </c>
      <c r="E101" s="21">
        <v>42426</v>
      </c>
      <c r="F101" s="18">
        <f t="shared" si="6"/>
        <v>11</v>
      </c>
      <c r="G101" s="19">
        <f t="shared" si="4"/>
        <v>495</v>
      </c>
    </row>
    <row r="102" spans="1:11" ht="15">
      <c r="A102" s="16">
        <v>97</v>
      </c>
      <c r="B102" s="14" t="s">
        <v>26</v>
      </c>
      <c r="C102" s="34">
        <v>193.26</v>
      </c>
      <c r="D102" s="28">
        <v>42429</v>
      </c>
      <c r="E102" s="21">
        <v>42426</v>
      </c>
      <c r="F102" s="18">
        <f t="shared" si="6"/>
        <v>-3</v>
      </c>
      <c r="G102" s="19">
        <f t="shared" si="4"/>
        <v>-579.78</v>
      </c>
    </row>
    <row r="103" spans="1:11" ht="15">
      <c r="A103" s="16">
        <v>98</v>
      </c>
      <c r="B103" s="14" t="s">
        <v>36</v>
      </c>
      <c r="C103" s="34">
        <v>7836.55</v>
      </c>
      <c r="D103" s="27">
        <v>42429</v>
      </c>
      <c r="E103" s="21">
        <v>42426</v>
      </c>
      <c r="F103" s="18">
        <f t="shared" si="6"/>
        <v>-3</v>
      </c>
      <c r="G103" s="19">
        <f t="shared" ref="G103:G135" si="8">F103*C103</f>
        <v>-23509.65</v>
      </c>
    </row>
    <row r="104" spans="1:11" ht="15">
      <c r="A104" s="16">
        <v>99</v>
      </c>
      <c r="B104" s="35" t="s">
        <v>73</v>
      </c>
      <c r="C104" s="34">
        <v>2768.42</v>
      </c>
      <c r="D104" s="27">
        <v>42429</v>
      </c>
      <c r="E104" s="21">
        <v>42426</v>
      </c>
      <c r="F104" s="18">
        <f t="shared" si="6"/>
        <v>-3</v>
      </c>
      <c r="G104" s="19">
        <f t="shared" si="8"/>
        <v>-8305.26</v>
      </c>
      <c r="I104" s="11"/>
    </row>
    <row r="105" spans="1:11" ht="15">
      <c r="A105" s="16">
        <v>100</v>
      </c>
      <c r="B105" s="14" t="s">
        <v>17</v>
      </c>
      <c r="C105" s="34">
        <v>1351.92</v>
      </c>
      <c r="D105" s="28">
        <v>42428</v>
      </c>
      <c r="E105" s="21">
        <v>42426</v>
      </c>
      <c r="F105" s="18">
        <f t="shared" si="6"/>
        <v>-2</v>
      </c>
      <c r="G105" s="19">
        <f t="shared" si="8"/>
        <v>-2703.84</v>
      </c>
    </row>
    <row r="106" spans="1:11" ht="15">
      <c r="A106" s="16">
        <v>101</v>
      </c>
      <c r="B106" s="35" t="s">
        <v>22</v>
      </c>
      <c r="C106" s="34">
        <v>7210.2</v>
      </c>
      <c r="D106" s="28">
        <v>42429</v>
      </c>
      <c r="E106" s="21">
        <v>42426</v>
      </c>
      <c r="F106" s="18">
        <f t="shared" si="6"/>
        <v>-3</v>
      </c>
      <c r="G106" s="19">
        <f t="shared" si="8"/>
        <v>-21630.6</v>
      </c>
    </row>
    <row r="107" spans="1:11" s="13" customFormat="1" ht="15">
      <c r="A107" s="16">
        <v>102</v>
      </c>
      <c r="B107" s="14" t="s">
        <v>2</v>
      </c>
      <c r="C107" s="34">
        <v>13664</v>
      </c>
      <c r="D107" s="28">
        <v>42429</v>
      </c>
      <c r="E107" s="21">
        <v>42426</v>
      </c>
      <c r="F107" s="18">
        <f t="shared" si="6"/>
        <v>-3</v>
      </c>
      <c r="G107" s="19">
        <f t="shared" si="8"/>
        <v>-40992</v>
      </c>
    </row>
    <row r="108" spans="1:11" ht="15">
      <c r="A108" s="16">
        <v>103</v>
      </c>
      <c r="B108" s="35" t="s">
        <v>81</v>
      </c>
      <c r="C108" s="34">
        <v>305</v>
      </c>
      <c r="D108" s="28">
        <v>42429</v>
      </c>
      <c r="E108" s="21">
        <v>42426</v>
      </c>
      <c r="F108" s="18">
        <f t="shared" si="6"/>
        <v>-3</v>
      </c>
      <c r="G108" s="19">
        <f t="shared" si="8"/>
        <v>-915</v>
      </c>
      <c r="K108" s="12"/>
    </row>
    <row r="109" spans="1:11" ht="15">
      <c r="A109" s="16">
        <v>104</v>
      </c>
      <c r="B109" s="35" t="s">
        <v>47</v>
      </c>
      <c r="C109" s="34">
        <v>1648.2</v>
      </c>
      <c r="D109" s="28">
        <v>42429</v>
      </c>
      <c r="E109" s="21">
        <v>42426</v>
      </c>
      <c r="F109" s="18">
        <f t="shared" si="6"/>
        <v>-3</v>
      </c>
      <c r="G109" s="19">
        <f t="shared" si="8"/>
        <v>-4944.6000000000004</v>
      </c>
      <c r="K109" s="12"/>
    </row>
    <row r="110" spans="1:11" ht="15">
      <c r="A110" s="16">
        <v>105</v>
      </c>
      <c r="B110" s="14" t="s">
        <v>16</v>
      </c>
      <c r="C110" s="34">
        <v>6326.54</v>
      </c>
      <c r="D110" s="28">
        <v>42440</v>
      </c>
      <c r="E110" s="21">
        <v>42426</v>
      </c>
      <c r="F110" s="18">
        <f t="shared" si="6"/>
        <v>-14</v>
      </c>
      <c r="G110" s="19">
        <f t="shared" si="8"/>
        <v>-88571.56</v>
      </c>
      <c r="K110" s="12"/>
    </row>
    <row r="111" spans="1:11" ht="15">
      <c r="A111" s="16">
        <v>106</v>
      </c>
      <c r="B111" s="14" t="s">
        <v>45</v>
      </c>
      <c r="C111" s="34">
        <v>94.68</v>
      </c>
      <c r="D111" s="27">
        <v>42429</v>
      </c>
      <c r="E111" s="21">
        <v>42429</v>
      </c>
      <c r="F111" s="18">
        <f t="shared" si="6"/>
        <v>0</v>
      </c>
      <c r="G111" s="19">
        <f t="shared" si="8"/>
        <v>0</v>
      </c>
    </row>
    <row r="112" spans="1:11" ht="15">
      <c r="A112" s="16">
        <v>107</v>
      </c>
      <c r="B112" s="14" t="s">
        <v>76</v>
      </c>
      <c r="C112" s="34">
        <v>2032</v>
      </c>
      <c r="D112" s="28">
        <v>42392</v>
      </c>
      <c r="E112" s="21">
        <v>42429</v>
      </c>
      <c r="F112" s="18">
        <f t="shared" si="6"/>
        <v>37</v>
      </c>
      <c r="G112" s="19">
        <f t="shared" si="8"/>
        <v>75184</v>
      </c>
    </row>
    <row r="113" spans="1:9" ht="15">
      <c r="A113" s="16">
        <v>108</v>
      </c>
      <c r="B113" s="35" t="s">
        <v>50</v>
      </c>
      <c r="C113" s="34">
        <v>927.2</v>
      </c>
      <c r="D113" s="28">
        <v>42430</v>
      </c>
      <c r="E113" s="21">
        <v>42429</v>
      </c>
      <c r="F113" s="18">
        <f t="shared" si="6"/>
        <v>-1</v>
      </c>
      <c r="G113" s="19">
        <f t="shared" si="8"/>
        <v>-927.2</v>
      </c>
      <c r="I113" s="11"/>
    </row>
    <row r="114" spans="1:9" ht="15">
      <c r="A114" s="16">
        <v>109</v>
      </c>
      <c r="B114" s="14" t="s">
        <v>41</v>
      </c>
      <c r="C114" s="34">
        <v>943.46</v>
      </c>
      <c r="D114" s="28">
        <v>42429</v>
      </c>
      <c r="E114" s="21">
        <v>42429</v>
      </c>
      <c r="F114" s="18">
        <f t="shared" si="6"/>
        <v>0</v>
      </c>
      <c r="G114" s="19">
        <f t="shared" si="8"/>
        <v>0</v>
      </c>
      <c r="I114" s="11"/>
    </row>
    <row r="115" spans="1:9" ht="15">
      <c r="A115" s="16">
        <v>110</v>
      </c>
      <c r="B115" s="14" t="s">
        <v>31</v>
      </c>
      <c r="C115" s="34">
        <v>2415.7600000000002</v>
      </c>
      <c r="D115" s="28">
        <v>42429</v>
      </c>
      <c r="E115" s="21">
        <v>42429</v>
      </c>
      <c r="F115" s="18">
        <f t="shared" si="6"/>
        <v>0</v>
      </c>
      <c r="G115" s="19">
        <f t="shared" si="8"/>
        <v>0</v>
      </c>
      <c r="I115" s="11"/>
    </row>
    <row r="116" spans="1:9" ht="15">
      <c r="A116" s="16">
        <v>111</v>
      </c>
      <c r="B116" s="14" t="s">
        <v>25</v>
      </c>
      <c r="C116" s="34">
        <v>1098</v>
      </c>
      <c r="D116" s="28">
        <v>42429</v>
      </c>
      <c r="E116" s="21">
        <v>42429</v>
      </c>
      <c r="F116" s="18">
        <f t="shared" si="6"/>
        <v>0</v>
      </c>
      <c r="G116" s="19">
        <f t="shared" si="8"/>
        <v>0</v>
      </c>
      <c r="I116" s="11"/>
    </row>
    <row r="117" spans="1:9" ht="15">
      <c r="A117" s="16">
        <v>112</v>
      </c>
      <c r="B117" s="14" t="s">
        <v>31</v>
      </c>
      <c r="C117" s="34">
        <v>490.94</v>
      </c>
      <c r="D117" s="28">
        <v>42429</v>
      </c>
      <c r="E117" s="21">
        <v>42429</v>
      </c>
      <c r="F117" s="18">
        <f t="shared" si="6"/>
        <v>0</v>
      </c>
      <c r="G117" s="19">
        <f t="shared" si="8"/>
        <v>0</v>
      </c>
      <c r="I117" s="11"/>
    </row>
    <row r="118" spans="1:9" ht="15">
      <c r="A118" s="16">
        <v>113</v>
      </c>
      <c r="B118" s="14" t="s">
        <v>24</v>
      </c>
      <c r="C118" s="34">
        <v>14640</v>
      </c>
      <c r="D118" s="28">
        <v>42429</v>
      </c>
      <c r="E118" s="21">
        <v>42429</v>
      </c>
      <c r="F118" s="18">
        <f t="shared" si="6"/>
        <v>0</v>
      </c>
      <c r="G118" s="19">
        <f t="shared" si="8"/>
        <v>0</v>
      </c>
    </row>
    <row r="119" spans="1:9" ht="15">
      <c r="A119" s="16">
        <v>114</v>
      </c>
      <c r="B119" s="35" t="s">
        <v>78</v>
      </c>
      <c r="C119" s="34">
        <v>1061.3800000000001</v>
      </c>
      <c r="D119" s="28">
        <v>42400</v>
      </c>
      <c r="E119" s="21">
        <v>42429</v>
      </c>
      <c r="F119" s="18">
        <f t="shared" si="6"/>
        <v>29</v>
      </c>
      <c r="G119" s="19">
        <f t="shared" si="8"/>
        <v>30780.020000000004</v>
      </c>
    </row>
    <row r="120" spans="1:9" ht="15">
      <c r="A120" s="16">
        <v>115</v>
      </c>
      <c r="B120" s="14" t="s">
        <v>62</v>
      </c>
      <c r="C120" s="34">
        <v>12200</v>
      </c>
      <c r="D120" s="28">
        <v>42429</v>
      </c>
      <c r="E120" s="21">
        <v>42429</v>
      </c>
      <c r="F120" s="18">
        <f t="shared" si="6"/>
        <v>0</v>
      </c>
      <c r="G120" s="19">
        <f t="shared" si="8"/>
        <v>0</v>
      </c>
    </row>
    <row r="121" spans="1:9" ht="15">
      <c r="A121" s="16">
        <v>116</v>
      </c>
      <c r="B121" s="35" t="s">
        <v>86</v>
      </c>
      <c r="C121" s="34">
        <v>105967.31</v>
      </c>
      <c r="D121" s="27">
        <v>42428</v>
      </c>
      <c r="E121" s="21">
        <v>42429</v>
      </c>
      <c r="F121" s="18">
        <f t="shared" si="6"/>
        <v>1</v>
      </c>
      <c r="G121" s="19">
        <f t="shared" si="8"/>
        <v>105967.31</v>
      </c>
    </row>
    <row r="122" spans="1:9" ht="15">
      <c r="A122" s="16">
        <v>117</v>
      </c>
      <c r="B122" s="14" t="s">
        <v>45</v>
      </c>
      <c r="C122" s="34">
        <v>96.81</v>
      </c>
      <c r="D122" s="22">
        <v>42429</v>
      </c>
      <c r="E122" s="21">
        <v>42429</v>
      </c>
      <c r="F122" s="18">
        <f t="shared" si="6"/>
        <v>0</v>
      </c>
      <c r="G122" s="19">
        <f t="shared" si="8"/>
        <v>0</v>
      </c>
    </row>
    <row r="123" spans="1:9" ht="15">
      <c r="A123" s="16">
        <v>118</v>
      </c>
      <c r="B123" s="14" t="s">
        <v>45</v>
      </c>
      <c r="C123" s="34">
        <v>98.84</v>
      </c>
      <c r="D123" s="28">
        <v>42429</v>
      </c>
      <c r="E123" s="21">
        <v>42429</v>
      </c>
      <c r="F123" s="18">
        <f t="shared" si="6"/>
        <v>0</v>
      </c>
      <c r="G123" s="19">
        <f t="shared" si="8"/>
        <v>0</v>
      </c>
      <c r="I123" s="11"/>
    </row>
    <row r="124" spans="1:9" ht="15">
      <c r="A124" s="16">
        <v>119</v>
      </c>
      <c r="B124" s="35" t="s">
        <v>23</v>
      </c>
      <c r="C124" s="34">
        <v>1382.41</v>
      </c>
      <c r="D124" s="28">
        <v>42428</v>
      </c>
      <c r="E124" s="21">
        <v>42429</v>
      </c>
      <c r="F124" s="18">
        <f t="shared" si="6"/>
        <v>1</v>
      </c>
      <c r="G124" s="19">
        <f t="shared" si="8"/>
        <v>1382.41</v>
      </c>
    </row>
    <row r="125" spans="1:9" ht="15">
      <c r="A125" s="16">
        <v>120</v>
      </c>
      <c r="B125" s="35" t="s">
        <v>80</v>
      </c>
      <c r="C125" s="34">
        <v>218.38</v>
      </c>
      <c r="D125" s="28">
        <v>42429</v>
      </c>
      <c r="E125" s="21">
        <v>42429</v>
      </c>
      <c r="F125" s="18">
        <f t="shared" si="6"/>
        <v>0</v>
      </c>
      <c r="G125" s="19">
        <f t="shared" si="8"/>
        <v>0</v>
      </c>
    </row>
    <row r="126" spans="1:9" ht="15">
      <c r="A126" s="16">
        <v>121</v>
      </c>
      <c r="B126" s="35" t="s">
        <v>87</v>
      </c>
      <c r="C126" s="34">
        <v>2304.56</v>
      </c>
      <c r="D126" s="28">
        <v>42429</v>
      </c>
      <c r="E126" s="21">
        <v>42429</v>
      </c>
      <c r="F126" s="18">
        <f t="shared" si="6"/>
        <v>0</v>
      </c>
      <c r="G126" s="19">
        <f t="shared" si="8"/>
        <v>0</v>
      </c>
    </row>
    <row r="127" spans="1:9" ht="15">
      <c r="A127" s="16">
        <v>122</v>
      </c>
      <c r="B127" s="14" t="s">
        <v>31</v>
      </c>
      <c r="C127" s="34">
        <v>2367</v>
      </c>
      <c r="D127" s="28">
        <v>42429</v>
      </c>
      <c r="E127" s="21">
        <v>42429</v>
      </c>
      <c r="F127" s="18">
        <f t="shared" si="6"/>
        <v>0</v>
      </c>
      <c r="G127" s="19">
        <f t="shared" si="8"/>
        <v>0</v>
      </c>
      <c r="I127" s="11"/>
    </row>
    <row r="128" spans="1:9" ht="15">
      <c r="A128" s="16">
        <v>123</v>
      </c>
      <c r="B128" s="14" t="s">
        <v>31</v>
      </c>
      <c r="C128" s="34">
        <v>5103.75</v>
      </c>
      <c r="D128" s="28">
        <v>42429</v>
      </c>
      <c r="E128" s="21">
        <v>42429</v>
      </c>
      <c r="F128" s="18">
        <f t="shared" si="6"/>
        <v>0</v>
      </c>
      <c r="G128" s="19">
        <f t="shared" si="8"/>
        <v>0</v>
      </c>
    </row>
    <row r="129" spans="1:11" ht="15">
      <c r="A129" s="16">
        <v>124</v>
      </c>
      <c r="B129" s="35" t="s">
        <v>70</v>
      </c>
      <c r="C129" s="34">
        <v>91.5</v>
      </c>
      <c r="D129" s="28">
        <v>42400</v>
      </c>
      <c r="E129" s="21">
        <v>42429</v>
      </c>
      <c r="F129" s="18">
        <f t="shared" si="6"/>
        <v>29</v>
      </c>
      <c r="G129" s="19">
        <f t="shared" si="8"/>
        <v>2653.5</v>
      </c>
    </row>
    <row r="130" spans="1:11" ht="15">
      <c r="A130" s="16">
        <v>125</v>
      </c>
      <c r="B130" s="35" t="s">
        <v>70</v>
      </c>
      <c r="C130" s="34">
        <v>597.79999999999995</v>
      </c>
      <c r="D130" s="28">
        <v>42429</v>
      </c>
      <c r="E130" s="21">
        <v>42429</v>
      </c>
      <c r="F130" s="18">
        <f t="shared" si="6"/>
        <v>0</v>
      </c>
      <c r="G130" s="19">
        <f t="shared" ref="G130" si="9">F130*C130</f>
        <v>0</v>
      </c>
    </row>
    <row r="131" spans="1:11" ht="15">
      <c r="A131" s="16">
        <v>126</v>
      </c>
      <c r="B131" s="14" t="s">
        <v>9</v>
      </c>
      <c r="C131" s="34">
        <v>127.39</v>
      </c>
      <c r="D131" s="22">
        <v>42429</v>
      </c>
      <c r="E131" s="21">
        <v>42429</v>
      </c>
      <c r="F131" s="18">
        <f t="shared" si="6"/>
        <v>0</v>
      </c>
      <c r="G131" s="19">
        <f t="shared" si="8"/>
        <v>0</v>
      </c>
    </row>
    <row r="132" spans="1:11" ht="15">
      <c r="A132" s="16">
        <v>127</v>
      </c>
      <c r="B132" s="14" t="s">
        <v>19</v>
      </c>
      <c r="C132" s="34">
        <v>1647</v>
      </c>
      <c r="D132" s="22">
        <v>42429</v>
      </c>
      <c r="E132" s="21">
        <v>42429</v>
      </c>
      <c r="F132" s="18">
        <f t="shared" si="6"/>
        <v>0</v>
      </c>
      <c r="G132" s="19">
        <f t="shared" si="8"/>
        <v>0</v>
      </c>
    </row>
    <row r="133" spans="1:11" ht="15">
      <c r="A133" s="16">
        <v>128</v>
      </c>
      <c r="B133" s="35" t="s">
        <v>52</v>
      </c>
      <c r="C133" s="34">
        <v>2501</v>
      </c>
      <c r="D133" s="22">
        <v>42429</v>
      </c>
      <c r="E133" s="21">
        <v>42429</v>
      </c>
      <c r="F133" s="18">
        <f t="shared" si="6"/>
        <v>0</v>
      </c>
      <c r="G133" s="19">
        <f t="shared" si="8"/>
        <v>0</v>
      </c>
    </row>
    <row r="134" spans="1:11" ht="15">
      <c r="A134" s="16">
        <v>129</v>
      </c>
      <c r="B134" s="14" t="s">
        <v>16</v>
      </c>
      <c r="C134" s="34">
        <v>5671.4400000000005</v>
      </c>
      <c r="D134" s="22">
        <v>42428</v>
      </c>
      <c r="E134" s="21">
        <v>42429</v>
      </c>
      <c r="F134" s="18">
        <f t="shared" si="6"/>
        <v>1</v>
      </c>
      <c r="G134" s="19">
        <f t="shared" si="8"/>
        <v>5671.4400000000005</v>
      </c>
    </row>
    <row r="135" spans="1:11" ht="15">
      <c r="A135" s="16">
        <v>130</v>
      </c>
      <c r="B135" s="14" t="s">
        <v>49</v>
      </c>
      <c r="C135" s="34">
        <v>201.69</v>
      </c>
      <c r="D135" s="22">
        <v>42430</v>
      </c>
      <c r="E135" s="21">
        <v>42430</v>
      </c>
      <c r="F135" s="18">
        <f t="shared" ref="F135:F198" si="10">E135-D135</f>
        <v>0</v>
      </c>
      <c r="G135" s="19">
        <f t="shared" si="8"/>
        <v>0</v>
      </c>
      <c r="I135" s="11"/>
    </row>
    <row r="136" spans="1:11" ht="15">
      <c r="A136" s="16">
        <v>131</v>
      </c>
      <c r="B136" s="35" t="s">
        <v>65</v>
      </c>
      <c r="C136" s="34">
        <v>9494.5300000000007</v>
      </c>
      <c r="D136" s="30">
        <v>42154</v>
      </c>
      <c r="E136" s="21">
        <v>42430</v>
      </c>
      <c r="F136" s="18">
        <f t="shared" si="10"/>
        <v>276</v>
      </c>
      <c r="G136" s="19">
        <f t="shared" ref="G136:G170" si="11">F136*C136</f>
        <v>2620490.2800000003</v>
      </c>
    </row>
    <row r="137" spans="1:11" ht="15">
      <c r="A137" s="16">
        <v>132</v>
      </c>
      <c r="B137" s="35" t="s">
        <v>65</v>
      </c>
      <c r="C137" s="34">
        <v>9091.36</v>
      </c>
      <c r="D137" s="30">
        <v>42185</v>
      </c>
      <c r="E137" s="21">
        <v>42430</v>
      </c>
      <c r="F137" s="18">
        <f t="shared" si="10"/>
        <v>245</v>
      </c>
      <c r="G137" s="19">
        <f t="shared" ref="G137" si="12">F137*C137</f>
        <v>2227383.2000000002</v>
      </c>
    </row>
    <row r="138" spans="1:11" ht="15">
      <c r="A138" s="16">
        <v>133</v>
      </c>
      <c r="B138" s="14" t="s">
        <v>68</v>
      </c>
      <c r="C138" s="34">
        <v>6500</v>
      </c>
      <c r="D138" s="22">
        <v>42429</v>
      </c>
      <c r="E138" s="21">
        <v>42430</v>
      </c>
      <c r="F138" s="18">
        <f t="shared" si="10"/>
        <v>1</v>
      </c>
      <c r="G138" s="19">
        <f t="shared" si="11"/>
        <v>6500</v>
      </c>
      <c r="K138" s="12"/>
    </row>
    <row r="139" spans="1:11" ht="15">
      <c r="A139" s="16">
        <v>134</v>
      </c>
      <c r="B139" s="35" t="s">
        <v>20</v>
      </c>
      <c r="C139" s="34">
        <v>414.76</v>
      </c>
      <c r="D139" s="22">
        <v>42431</v>
      </c>
      <c r="E139" s="21">
        <v>42431</v>
      </c>
      <c r="F139" s="18">
        <f t="shared" si="10"/>
        <v>0</v>
      </c>
      <c r="G139" s="19">
        <f t="shared" si="11"/>
        <v>0</v>
      </c>
    </row>
    <row r="140" spans="1:11" ht="15">
      <c r="A140" s="16">
        <v>135</v>
      </c>
      <c r="B140" s="14" t="s">
        <v>43</v>
      </c>
      <c r="C140" s="34">
        <v>750</v>
      </c>
      <c r="D140" s="22">
        <v>42429</v>
      </c>
      <c r="E140" s="21">
        <v>42431</v>
      </c>
      <c r="F140" s="18">
        <f t="shared" si="10"/>
        <v>2</v>
      </c>
      <c r="G140" s="19">
        <f t="shared" si="11"/>
        <v>1500</v>
      </c>
      <c r="I140" s="11"/>
    </row>
    <row r="141" spans="1:11" ht="15">
      <c r="A141" s="16">
        <v>136</v>
      </c>
      <c r="B141" s="14" t="s">
        <v>18</v>
      </c>
      <c r="C141" s="34">
        <v>7589.31</v>
      </c>
      <c r="D141" s="28">
        <v>42429</v>
      </c>
      <c r="E141" s="21">
        <v>42431</v>
      </c>
      <c r="F141" s="18">
        <f t="shared" si="10"/>
        <v>2</v>
      </c>
      <c r="G141" s="19">
        <f t="shared" si="11"/>
        <v>15178.62</v>
      </c>
      <c r="K141" s="12"/>
    </row>
    <row r="142" spans="1:11" ht="15">
      <c r="A142" s="16">
        <v>137</v>
      </c>
      <c r="B142" s="14" t="s">
        <v>51</v>
      </c>
      <c r="C142" s="34">
        <v>12200</v>
      </c>
      <c r="D142" s="22">
        <v>42429</v>
      </c>
      <c r="E142" s="21">
        <v>42431</v>
      </c>
      <c r="F142" s="18">
        <f t="shared" si="10"/>
        <v>2</v>
      </c>
      <c r="G142" s="19">
        <f t="shared" si="11"/>
        <v>24400</v>
      </c>
      <c r="I142" s="11"/>
    </row>
    <row r="143" spans="1:11" ht="15">
      <c r="A143" s="16">
        <v>138</v>
      </c>
      <c r="B143" s="35" t="s">
        <v>59</v>
      </c>
      <c r="C143" s="34">
        <v>254.25</v>
      </c>
      <c r="D143" s="22">
        <v>42429</v>
      </c>
      <c r="E143" s="21">
        <v>42431</v>
      </c>
      <c r="F143" s="18">
        <f t="shared" si="10"/>
        <v>2</v>
      </c>
      <c r="G143" s="19">
        <f t="shared" si="11"/>
        <v>508.5</v>
      </c>
      <c r="K143" s="12"/>
    </row>
    <row r="144" spans="1:11" ht="15">
      <c r="A144" s="16">
        <v>139</v>
      </c>
      <c r="B144" s="35" t="s">
        <v>59</v>
      </c>
      <c r="C144" s="34">
        <v>1161.92</v>
      </c>
      <c r="D144" s="22">
        <v>42457</v>
      </c>
      <c r="E144" s="21">
        <v>42431</v>
      </c>
      <c r="F144" s="18">
        <f t="shared" si="10"/>
        <v>-26</v>
      </c>
      <c r="G144" s="19">
        <f t="shared" ref="G144" si="13">F144*C144</f>
        <v>-30209.920000000002</v>
      </c>
      <c r="K144" s="12"/>
    </row>
    <row r="145" spans="1:11" ht="15">
      <c r="A145" s="16">
        <v>140</v>
      </c>
      <c r="B145" s="35" t="s">
        <v>7</v>
      </c>
      <c r="C145" s="34">
        <v>40</v>
      </c>
      <c r="D145" s="22">
        <v>42409</v>
      </c>
      <c r="E145" s="21">
        <v>42431</v>
      </c>
      <c r="F145" s="18">
        <f t="shared" si="10"/>
        <v>22</v>
      </c>
      <c r="G145" s="19">
        <f t="shared" si="11"/>
        <v>880</v>
      </c>
    </row>
    <row r="146" spans="1:11" ht="15">
      <c r="A146" s="16">
        <v>141</v>
      </c>
      <c r="B146" s="35" t="s">
        <v>7</v>
      </c>
      <c r="C146" s="34">
        <v>132.38</v>
      </c>
      <c r="D146" s="22">
        <v>42429</v>
      </c>
      <c r="E146" s="21">
        <v>42431</v>
      </c>
      <c r="F146" s="18">
        <f t="shared" si="10"/>
        <v>2</v>
      </c>
      <c r="G146" s="19">
        <f t="shared" ref="G146" si="14">F146*C146</f>
        <v>264.76</v>
      </c>
    </row>
    <row r="147" spans="1:11" ht="15">
      <c r="A147" s="16">
        <v>142</v>
      </c>
      <c r="B147" s="35" t="s">
        <v>7</v>
      </c>
      <c r="C147" s="34">
        <v>950.62</v>
      </c>
      <c r="D147" s="22">
        <v>42436</v>
      </c>
      <c r="E147" s="21">
        <v>42431</v>
      </c>
      <c r="F147" s="18">
        <f t="shared" si="10"/>
        <v>-5</v>
      </c>
      <c r="G147" s="19">
        <f t="shared" ref="G147" si="15">F147*C147</f>
        <v>-4753.1000000000004</v>
      </c>
    </row>
    <row r="148" spans="1:11" ht="15">
      <c r="A148" s="16">
        <v>143</v>
      </c>
      <c r="B148" s="14" t="s">
        <v>21</v>
      </c>
      <c r="C148" s="34">
        <v>456.89</v>
      </c>
      <c r="D148" s="22">
        <v>42418</v>
      </c>
      <c r="E148" s="21">
        <v>42431</v>
      </c>
      <c r="F148" s="18">
        <f t="shared" si="10"/>
        <v>13</v>
      </c>
      <c r="G148" s="19">
        <f t="shared" si="11"/>
        <v>5939.57</v>
      </c>
    </row>
    <row r="149" spans="1:11" ht="15">
      <c r="A149" s="16">
        <v>144</v>
      </c>
      <c r="B149" s="14" t="s">
        <v>40</v>
      </c>
      <c r="C149" s="34">
        <v>43977.340000000004</v>
      </c>
      <c r="D149" s="22">
        <v>42429</v>
      </c>
      <c r="E149" s="21">
        <v>42432</v>
      </c>
      <c r="F149" s="18">
        <f t="shared" si="10"/>
        <v>3</v>
      </c>
      <c r="G149" s="19">
        <f t="shared" si="11"/>
        <v>131932.02000000002</v>
      </c>
    </row>
    <row r="150" spans="1:11" ht="15">
      <c r="A150" s="16">
        <v>145</v>
      </c>
      <c r="B150" s="14" t="s">
        <v>71</v>
      </c>
      <c r="C150" s="34">
        <v>1055.8</v>
      </c>
      <c r="D150" s="22">
        <v>42420</v>
      </c>
      <c r="E150" s="21">
        <v>42432</v>
      </c>
      <c r="F150" s="18">
        <f t="shared" si="10"/>
        <v>12</v>
      </c>
      <c r="G150" s="19">
        <f t="shared" si="11"/>
        <v>12669.599999999999</v>
      </c>
    </row>
    <row r="151" spans="1:11" ht="15">
      <c r="A151" s="16">
        <v>146</v>
      </c>
      <c r="B151" s="14" t="s">
        <v>18</v>
      </c>
      <c r="C151" s="34">
        <v>4836.0200000000004</v>
      </c>
      <c r="D151" s="22">
        <v>42429</v>
      </c>
      <c r="E151" s="21">
        <v>42432</v>
      </c>
      <c r="F151" s="18">
        <f t="shared" si="10"/>
        <v>3</v>
      </c>
      <c r="G151" s="19">
        <f t="shared" si="11"/>
        <v>14508.060000000001</v>
      </c>
    </row>
    <row r="152" spans="1:11" ht="15">
      <c r="A152" s="16">
        <v>147</v>
      </c>
      <c r="B152" s="35" t="s">
        <v>65</v>
      </c>
      <c r="C152" s="34">
        <v>11491.55</v>
      </c>
      <c r="D152" s="30">
        <v>42215</v>
      </c>
      <c r="E152" s="21">
        <v>42432</v>
      </c>
      <c r="F152" s="18">
        <f t="shared" si="10"/>
        <v>217</v>
      </c>
      <c r="G152" s="19">
        <f t="shared" si="11"/>
        <v>2493666.3499999996</v>
      </c>
      <c r="K152" s="12"/>
    </row>
    <row r="153" spans="1:11" ht="15">
      <c r="A153" s="16">
        <v>148</v>
      </c>
      <c r="B153" s="35" t="s">
        <v>65</v>
      </c>
      <c r="C153" s="34">
        <v>11584.88</v>
      </c>
      <c r="D153" s="30">
        <v>42247</v>
      </c>
      <c r="E153" s="21">
        <v>42432</v>
      </c>
      <c r="F153" s="18">
        <f t="shared" si="10"/>
        <v>185</v>
      </c>
      <c r="G153" s="19">
        <f t="shared" ref="G153" si="16">F153*C153</f>
        <v>2143202.7999999998</v>
      </c>
      <c r="K153" s="12"/>
    </row>
    <row r="154" spans="1:11" ht="15">
      <c r="A154" s="16">
        <v>149</v>
      </c>
      <c r="B154" s="35" t="s">
        <v>93</v>
      </c>
      <c r="C154" s="34">
        <v>427</v>
      </c>
      <c r="D154" s="22">
        <v>42432</v>
      </c>
      <c r="E154" s="21">
        <v>42432</v>
      </c>
      <c r="F154" s="18">
        <f t="shared" si="10"/>
        <v>0</v>
      </c>
      <c r="G154" s="19">
        <f t="shared" si="11"/>
        <v>0</v>
      </c>
    </row>
    <row r="155" spans="1:11" ht="15">
      <c r="A155" s="16">
        <v>150</v>
      </c>
      <c r="B155" s="35" t="s">
        <v>77</v>
      </c>
      <c r="C155" s="34">
        <v>561.20000000000005</v>
      </c>
      <c r="D155" s="22">
        <v>42338</v>
      </c>
      <c r="E155" s="21">
        <v>42432</v>
      </c>
      <c r="F155" s="18">
        <f t="shared" si="10"/>
        <v>94</v>
      </c>
      <c r="G155" s="19">
        <f t="shared" si="11"/>
        <v>52752.800000000003</v>
      </c>
    </row>
    <row r="156" spans="1:11" ht="15">
      <c r="A156" s="16">
        <v>151</v>
      </c>
      <c r="B156" s="35" t="s">
        <v>77</v>
      </c>
      <c r="C156" s="34">
        <v>1776.32</v>
      </c>
      <c r="D156" s="22">
        <v>42369</v>
      </c>
      <c r="E156" s="21">
        <v>42432</v>
      </c>
      <c r="F156" s="18">
        <f t="shared" si="10"/>
        <v>63</v>
      </c>
      <c r="G156" s="19">
        <f t="shared" ref="G156" si="17">F156*C156</f>
        <v>111908.15999999999</v>
      </c>
    </row>
    <row r="157" spans="1:11" ht="15">
      <c r="A157" s="16">
        <v>152</v>
      </c>
      <c r="B157" s="14" t="s">
        <v>46</v>
      </c>
      <c r="C157" s="34">
        <v>3848.39</v>
      </c>
      <c r="D157" s="20">
        <v>42392</v>
      </c>
      <c r="E157" s="21">
        <v>42432</v>
      </c>
      <c r="F157" s="18">
        <f t="shared" si="10"/>
        <v>40</v>
      </c>
      <c r="G157" s="19">
        <f t="shared" si="11"/>
        <v>153935.6</v>
      </c>
      <c r="I157" s="11"/>
    </row>
    <row r="158" spans="1:11" ht="14.25" customHeight="1">
      <c r="A158" s="16">
        <v>153</v>
      </c>
      <c r="B158" s="14" t="s">
        <v>12</v>
      </c>
      <c r="C158" s="34">
        <v>2066.33</v>
      </c>
      <c r="D158" s="22">
        <v>42429</v>
      </c>
      <c r="E158" s="21">
        <v>42432</v>
      </c>
      <c r="F158" s="18">
        <f t="shared" si="10"/>
        <v>3</v>
      </c>
      <c r="G158" s="19">
        <f t="shared" si="11"/>
        <v>6198.99</v>
      </c>
    </row>
    <row r="159" spans="1:11" ht="15">
      <c r="A159" s="16">
        <v>154</v>
      </c>
      <c r="B159" s="14" t="s">
        <v>5</v>
      </c>
      <c r="C159" s="34">
        <v>589.05000000000007</v>
      </c>
      <c r="D159" s="22">
        <v>42429</v>
      </c>
      <c r="E159" s="21">
        <v>42432</v>
      </c>
      <c r="F159" s="18">
        <f t="shared" si="10"/>
        <v>3</v>
      </c>
      <c r="G159" s="19">
        <f t="shared" si="11"/>
        <v>1767.15</v>
      </c>
      <c r="I159" s="11"/>
    </row>
    <row r="160" spans="1:11" ht="15">
      <c r="A160" s="16">
        <v>155</v>
      </c>
      <c r="B160" s="14" t="s">
        <v>4</v>
      </c>
      <c r="C160" s="34">
        <v>2890.8</v>
      </c>
      <c r="D160" s="22">
        <v>42400</v>
      </c>
      <c r="E160" s="21">
        <v>42432</v>
      </c>
      <c r="F160" s="18">
        <f t="shared" si="10"/>
        <v>32</v>
      </c>
      <c r="G160" s="19">
        <f t="shared" si="11"/>
        <v>92505.600000000006</v>
      </c>
    </row>
    <row r="161" spans="1:11" ht="15">
      <c r="A161" s="16">
        <v>156</v>
      </c>
      <c r="B161" s="35" t="s">
        <v>74</v>
      </c>
      <c r="C161" s="34">
        <v>73.2</v>
      </c>
      <c r="D161" s="22">
        <v>42395</v>
      </c>
      <c r="E161" s="21">
        <v>42432</v>
      </c>
      <c r="F161" s="18">
        <f t="shared" si="10"/>
        <v>37</v>
      </c>
      <c r="G161" s="19">
        <f t="shared" si="11"/>
        <v>2708.4</v>
      </c>
    </row>
    <row r="162" spans="1:11" ht="15">
      <c r="A162" s="16">
        <v>157</v>
      </c>
      <c r="B162" s="14" t="s">
        <v>31</v>
      </c>
      <c r="C162" s="34">
        <v>8000</v>
      </c>
      <c r="D162" s="28">
        <v>42429</v>
      </c>
      <c r="E162" s="21">
        <v>42432</v>
      </c>
      <c r="F162" s="18">
        <f t="shared" si="10"/>
        <v>3</v>
      </c>
      <c r="G162" s="19">
        <f t="shared" si="11"/>
        <v>24000</v>
      </c>
    </row>
    <row r="163" spans="1:11" ht="15">
      <c r="A163" s="16">
        <v>158</v>
      </c>
      <c r="B163" s="14" t="s">
        <v>31</v>
      </c>
      <c r="C163" s="34">
        <v>330.02</v>
      </c>
      <c r="D163" s="28">
        <v>42429</v>
      </c>
      <c r="E163" s="21">
        <v>42432</v>
      </c>
      <c r="F163" s="18">
        <f t="shared" si="10"/>
        <v>3</v>
      </c>
      <c r="G163" s="19">
        <f t="shared" si="11"/>
        <v>990.06</v>
      </c>
    </row>
    <row r="164" spans="1:11" ht="15">
      <c r="A164" s="16">
        <v>159</v>
      </c>
      <c r="B164" s="14" t="s">
        <v>31</v>
      </c>
      <c r="C164" s="34">
        <v>273.77</v>
      </c>
      <c r="D164" s="28">
        <v>42429</v>
      </c>
      <c r="E164" s="21">
        <v>42432</v>
      </c>
      <c r="F164" s="18">
        <f t="shared" si="10"/>
        <v>3</v>
      </c>
      <c r="G164" s="19">
        <f t="shared" si="11"/>
        <v>821.31</v>
      </c>
    </row>
    <row r="165" spans="1:11" ht="15">
      <c r="A165" s="16">
        <v>160</v>
      </c>
      <c r="B165" s="35" t="s">
        <v>53</v>
      </c>
      <c r="C165" s="34">
        <v>15</v>
      </c>
      <c r="D165" s="22">
        <v>42432</v>
      </c>
      <c r="E165" s="21">
        <v>42432</v>
      </c>
      <c r="F165" s="18">
        <f t="shared" si="10"/>
        <v>0</v>
      </c>
      <c r="G165" s="19">
        <f t="shared" si="11"/>
        <v>0</v>
      </c>
    </row>
    <row r="166" spans="1:11" ht="15">
      <c r="A166" s="16">
        <v>161</v>
      </c>
      <c r="B166" s="14" t="s">
        <v>31</v>
      </c>
      <c r="C166" s="34">
        <v>100.58</v>
      </c>
      <c r="D166" s="28">
        <v>42429</v>
      </c>
      <c r="E166" s="21">
        <v>42433</v>
      </c>
      <c r="F166" s="18">
        <f t="shared" si="10"/>
        <v>4</v>
      </c>
      <c r="G166" s="19">
        <f t="shared" si="11"/>
        <v>402.32</v>
      </c>
    </row>
    <row r="167" spans="1:11" ht="15">
      <c r="A167" s="16">
        <v>162</v>
      </c>
      <c r="B167" s="14" t="s">
        <v>31</v>
      </c>
      <c r="C167" s="34">
        <v>109.81</v>
      </c>
      <c r="D167" s="28">
        <v>42429</v>
      </c>
      <c r="E167" s="21">
        <v>42433</v>
      </c>
      <c r="F167" s="18">
        <f t="shared" si="10"/>
        <v>4</v>
      </c>
      <c r="G167" s="19">
        <f t="shared" si="11"/>
        <v>439.24</v>
      </c>
    </row>
    <row r="168" spans="1:11" ht="15">
      <c r="A168" s="16">
        <v>163</v>
      </c>
      <c r="B168" s="14" t="s">
        <v>19</v>
      </c>
      <c r="C168" s="34">
        <v>1096</v>
      </c>
      <c r="D168" s="22">
        <v>42429</v>
      </c>
      <c r="E168" s="21">
        <v>42433</v>
      </c>
      <c r="F168" s="18">
        <f t="shared" si="10"/>
        <v>4</v>
      </c>
      <c r="G168" s="19">
        <f t="shared" si="11"/>
        <v>4384</v>
      </c>
      <c r="K168" s="12"/>
    </row>
    <row r="169" spans="1:11" ht="15">
      <c r="A169" s="16">
        <v>164</v>
      </c>
      <c r="B169" s="35" t="s">
        <v>62</v>
      </c>
      <c r="C169" s="34">
        <v>838.14</v>
      </c>
      <c r="D169" s="22">
        <v>42399</v>
      </c>
      <c r="E169" s="21">
        <v>42433</v>
      </c>
      <c r="F169" s="18">
        <f t="shared" si="10"/>
        <v>34</v>
      </c>
      <c r="G169" s="19">
        <f t="shared" si="11"/>
        <v>28496.76</v>
      </c>
    </row>
    <row r="170" spans="1:11" ht="15">
      <c r="A170" s="16">
        <v>165</v>
      </c>
      <c r="B170" s="35" t="s">
        <v>22</v>
      </c>
      <c r="C170" s="37">
        <v>70.760000000000005</v>
      </c>
      <c r="D170" s="22">
        <v>42369</v>
      </c>
      <c r="E170" s="21">
        <v>42433</v>
      </c>
      <c r="F170" s="18">
        <f t="shared" si="10"/>
        <v>64</v>
      </c>
      <c r="G170" s="19">
        <f t="shared" si="11"/>
        <v>4528.6400000000003</v>
      </c>
    </row>
    <row r="171" spans="1:11" ht="15">
      <c r="A171" s="16">
        <v>166</v>
      </c>
      <c r="B171" s="35" t="s">
        <v>22</v>
      </c>
      <c r="C171" s="37">
        <v>56.94</v>
      </c>
      <c r="D171" s="22">
        <v>42399</v>
      </c>
      <c r="E171" s="21">
        <v>42433</v>
      </c>
      <c r="F171" s="18">
        <f t="shared" si="10"/>
        <v>34</v>
      </c>
      <c r="G171" s="19">
        <f t="shared" ref="G171" si="18">F171*C171</f>
        <v>1935.96</v>
      </c>
    </row>
    <row r="172" spans="1:11" ht="15">
      <c r="A172" s="16">
        <v>167</v>
      </c>
      <c r="B172" s="35" t="s">
        <v>22</v>
      </c>
      <c r="C172" s="34">
        <v>694.44</v>
      </c>
      <c r="D172" s="22">
        <v>42429</v>
      </c>
      <c r="E172" s="21">
        <v>42433</v>
      </c>
      <c r="F172" s="18">
        <f t="shared" si="10"/>
        <v>4</v>
      </c>
      <c r="G172" s="19">
        <f t="shared" ref="G172:G208" si="19">F172*C172</f>
        <v>2777.76</v>
      </c>
    </row>
    <row r="173" spans="1:11" ht="15">
      <c r="A173" s="16">
        <v>168</v>
      </c>
      <c r="B173" s="14" t="s">
        <v>41</v>
      </c>
      <c r="C173" s="34">
        <v>1032.1200000000001</v>
      </c>
      <c r="D173" s="22">
        <v>42490</v>
      </c>
      <c r="E173" s="21">
        <v>42433</v>
      </c>
      <c r="F173" s="18">
        <f t="shared" si="10"/>
        <v>-57</v>
      </c>
      <c r="G173" s="19">
        <f t="shared" si="19"/>
        <v>-58830.840000000004</v>
      </c>
    </row>
    <row r="174" spans="1:11" ht="15">
      <c r="A174" s="16">
        <v>169</v>
      </c>
      <c r="B174" s="14" t="s">
        <v>31</v>
      </c>
      <c r="C174" s="34">
        <v>1272.93</v>
      </c>
      <c r="D174" s="28">
        <v>42429</v>
      </c>
      <c r="E174" s="21">
        <v>42433</v>
      </c>
      <c r="F174" s="18">
        <f t="shared" si="10"/>
        <v>4</v>
      </c>
      <c r="G174" s="19">
        <f t="shared" si="19"/>
        <v>5091.72</v>
      </c>
    </row>
    <row r="175" spans="1:11" ht="15">
      <c r="A175" s="16">
        <v>170</v>
      </c>
      <c r="B175" s="14" t="s">
        <v>72</v>
      </c>
      <c r="C175" s="34">
        <v>12407.84</v>
      </c>
      <c r="D175" s="28">
        <v>42429</v>
      </c>
      <c r="E175" s="21">
        <v>42433</v>
      </c>
      <c r="F175" s="18">
        <f t="shared" si="10"/>
        <v>4</v>
      </c>
      <c r="G175" s="19">
        <f t="shared" si="19"/>
        <v>49631.360000000001</v>
      </c>
      <c r="K175" s="12"/>
    </row>
    <row r="176" spans="1:11" ht="15">
      <c r="A176" s="16">
        <v>171</v>
      </c>
      <c r="B176" s="14" t="s">
        <v>18</v>
      </c>
      <c r="C176" s="34">
        <v>1638.15</v>
      </c>
      <c r="D176" s="22">
        <v>42429</v>
      </c>
      <c r="E176" s="21">
        <v>42433</v>
      </c>
      <c r="F176" s="18">
        <f t="shared" si="10"/>
        <v>4</v>
      </c>
      <c r="G176" s="19">
        <f t="shared" si="19"/>
        <v>6552.6</v>
      </c>
      <c r="I176" s="11"/>
    </row>
    <row r="177" spans="1:11" ht="15">
      <c r="A177" s="16">
        <v>172</v>
      </c>
      <c r="B177" s="35" t="s">
        <v>3</v>
      </c>
      <c r="C177" s="34">
        <v>27.580000000000002</v>
      </c>
      <c r="D177" s="22">
        <v>42433</v>
      </c>
      <c r="E177" s="21">
        <v>42433</v>
      </c>
      <c r="F177" s="18">
        <f t="shared" si="10"/>
        <v>0</v>
      </c>
      <c r="G177" s="19">
        <f t="shared" si="19"/>
        <v>0</v>
      </c>
    </row>
    <row r="178" spans="1:11" ht="15">
      <c r="A178" s="16">
        <v>173</v>
      </c>
      <c r="B178" s="14" t="s">
        <v>31</v>
      </c>
      <c r="C178" s="34">
        <v>2196</v>
      </c>
      <c r="D178" s="28">
        <v>42429</v>
      </c>
      <c r="E178" s="21">
        <v>42436</v>
      </c>
      <c r="F178" s="18">
        <f t="shared" si="10"/>
        <v>7</v>
      </c>
      <c r="G178" s="19">
        <f t="shared" si="19"/>
        <v>15372</v>
      </c>
    </row>
    <row r="179" spans="1:11" ht="15">
      <c r="A179" s="16">
        <v>174</v>
      </c>
      <c r="B179" s="14" t="s">
        <v>51</v>
      </c>
      <c r="C179" s="34">
        <v>3050</v>
      </c>
      <c r="D179" s="22">
        <v>42429</v>
      </c>
      <c r="E179" s="21">
        <v>42436</v>
      </c>
      <c r="F179" s="18">
        <f t="shared" si="10"/>
        <v>7</v>
      </c>
      <c r="G179" s="19">
        <f t="shared" si="19"/>
        <v>21350</v>
      </c>
    </row>
    <row r="180" spans="1:11" ht="15">
      <c r="A180" s="16">
        <v>175</v>
      </c>
      <c r="B180" s="35" t="s">
        <v>10</v>
      </c>
      <c r="C180" s="34">
        <v>344.91</v>
      </c>
      <c r="D180" s="22">
        <v>42437</v>
      </c>
      <c r="E180" s="21">
        <v>42436</v>
      </c>
      <c r="F180" s="18">
        <f t="shared" si="10"/>
        <v>-1</v>
      </c>
      <c r="G180" s="19">
        <f t="shared" si="19"/>
        <v>-344.91</v>
      </c>
    </row>
    <row r="181" spans="1:11" ht="15">
      <c r="A181" s="16">
        <v>176</v>
      </c>
      <c r="B181" s="35" t="s">
        <v>64</v>
      </c>
      <c r="C181" s="34">
        <v>14705.45</v>
      </c>
      <c r="D181" s="28">
        <v>42277</v>
      </c>
      <c r="E181" s="21">
        <v>42437</v>
      </c>
      <c r="F181" s="18">
        <f t="shared" si="10"/>
        <v>160</v>
      </c>
      <c r="G181" s="19">
        <f t="shared" si="19"/>
        <v>2352872</v>
      </c>
    </row>
    <row r="182" spans="1:11" ht="15">
      <c r="A182" s="16">
        <v>177</v>
      </c>
      <c r="B182" s="14" t="s">
        <v>31</v>
      </c>
      <c r="C182" s="34">
        <v>536.79999999999995</v>
      </c>
      <c r="D182" s="28">
        <v>42400</v>
      </c>
      <c r="E182" s="21">
        <v>42437</v>
      </c>
      <c r="F182" s="18">
        <f t="shared" si="10"/>
        <v>37</v>
      </c>
      <c r="G182" s="19">
        <f t="shared" si="19"/>
        <v>19861.599999999999</v>
      </c>
      <c r="K182" s="12"/>
    </row>
    <row r="183" spans="1:11" ht="15">
      <c r="A183" s="16">
        <v>178</v>
      </c>
      <c r="B183" s="35" t="s">
        <v>95</v>
      </c>
      <c r="C183" s="34">
        <v>311.10000000000002</v>
      </c>
      <c r="D183" s="22">
        <v>42437</v>
      </c>
      <c r="E183" s="21">
        <v>42437</v>
      </c>
      <c r="F183" s="18">
        <f t="shared" si="10"/>
        <v>0</v>
      </c>
      <c r="G183" s="19">
        <f t="shared" si="19"/>
        <v>0</v>
      </c>
    </row>
    <row r="184" spans="1:11" ht="15">
      <c r="A184" s="16">
        <v>179</v>
      </c>
      <c r="B184" s="14" t="s">
        <v>15</v>
      </c>
      <c r="C184" s="34">
        <v>712.53</v>
      </c>
      <c r="D184" s="22">
        <v>42437</v>
      </c>
      <c r="E184" s="21">
        <v>42437</v>
      </c>
      <c r="F184" s="18">
        <f t="shared" si="10"/>
        <v>0</v>
      </c>
      <c r="G184" s="19">
        <f t="shared" si="19"/>
        <v>0</v>
      </c>
      <c r="K184" s="12"/>
    </row>
    <row r="185" spans="1:11" ht="15">
      <c r="A185" s="16">
        <v>180</v>
      </c>
      <c r="B185" s="35" t="s">
        <v>66</v>
      </c>
      <c r="C185" s="34">
        <v>19.990000000000002</v>
      </c>
      <c r="D185" s="22">
        <v>42438</v>
      </c>
      <c r="E185" s="21">
        <v>42438</v>
      </c>
      <c r="F185" s="18">
        <f t="shared" si="10"/>
        <v>0</v>
      </c>
      <c r="G185" s="19">
        <f t="shared" si="19"/>
        <v>0</v>
      </c>
    </row>
    <row r="186" spans="1:11" ht="15">
      <c r="A186" s="16">
        <v>181</v>
      </c>
      <c r="B186" s="14" t="s">
        <v>39</v>
      </c>
      <c r="C186" s="34">
        <v>1911.21</v>
      </c>
      <c r="D186" s="22">
        <v>42444</v>
      </c>
      <c r="E186" s="21">
        <v>42439</v>
      </c>
      <c r="F186" s="18">
        <f t="shared" si="10"/>
        <v>-5</v>
      </c>
      <c r="G186" s="19">
        <f t="shared" si="19"/>
        <v>-9556.0499999999993</v>
      </c>
    </row>
    <row r="187" spans="1:11" ht="15">
      <c r="A187" s="16">
        <v>182</v>
      </c>
      <c r="B187" s="14" t="s">
        <v>27</v>
      </c>
      <c r="C187" s="34">
        <v>1484.54</v>
      </c>
      <c r="D187" s="22">
        <v>42443</v>
      </c>
      <c r="E187" s="21">
        <v>42439</v>
      </c>
      <c r="F187" s="18">
        <f t="shared" si="10"/>
        <v>-4</v>
      </c>
      <c r="G187" s="19">
        <f t="shared" si="19"/>
        <v>-5938.16</v>
      </c>
      <c r="I187" s="11"/>
    </row>
    <row r="188" spans="1:11" ht="15">
      <c r="A188" s="16">
        <v>183</v>
      </c>
      <c r="B188" s="14" t="s">
        <v>51</v>
      </c>
      <c r="C188" s="34">
        <v>3050</v>
      </c>
      <c r="D188" s="22">
        <v>42429</v>
      </c>
      <c r="E188" s="21">
        <v>42439</v>
      </c>
      <c r="F188" s="18">
        <f t="shared" si="10"/>
        <v>10</v>
      </c>
      <c r="G188" s="19">
        <f t="shared" si="19"/>
        <v>30500</v>
      </c>
    </row>
    <row r="189" spans="1:11" ht="15">
      <c r="A189" s="16">
        <v>184</v>
      </c>
      <c r="B189" s="35" t="s">
        <v>64</v>
      </c>
      <c r="C189" s="34">
        <v>11760.68</v>
      </c>
      <c r="D189" s="28">
        <v>42307</v>
      </c>
      <c r="E189" s="21">
        <v>42443</v>
      </c>
      <c r="F189" s="18">
        <f t="shared" si="10"/>
        <v>136</v>
      </c>
      <c r="G189" s="19">
        <f t="shared" si="19"/>
        <v>1599452.48</v>
      </c>
      <c r="I189" s="11"/>
    </row>
    <row r="190" spans="1:11" ht="15">
      <c r="A190" s="16">
        <v>185</v>
      </c>
      <c r="B190" s="35" t="s">
        <v>83</v>
      </c>
      <c r="C190" s="34">
        <v>26.75</v>
      </c>
      <c r="D190" s="22">
        <v>42443</v>
      </c>
      <c r="E190" s="21">
        <v>42443</v>
      </c>
      <c r="F190" s="18">
        <f t="shared" si="10"/>
        <v>0</v>
      </c>
      <c r="G190" s="19">
        <f t="shared" si="19"/>
        <v>0</v>
      </c>
    </row>
    <row r="191" spans="1:11" ht="15">
      <c r="A191" s="16">
        <v>186</v>
      </c>
      <c r="B191" s="35" t="s">
        <v>58</v>
      </c>
      <c r="C191" s="34">
        <v>510</v>
      </c>
      <c r="D191" s="22">
        <v>42445</v>
      </c>
      <c r="E191" s="21">
        <v>42444</v>
      </c>
      <c r="F191" s="18">
        <f t="shared" si="10"/>
        <v>-1</v>
      </c>
      <c r="G191" s="19">
        <f t="shared" si="19"/>
        <v>-510</v>
      </c>
    </row>
    <row r="192" spans="1:11" ht="15">
      <c r="A192" s="16">
        <v>187</v>
      </c>
      <c r="B192" s="35" t="s">
        <v>48</v>
      </c>
      <c r="C192" s="34">
        <v>154.64000000000001</v>
      </c>
      <c r="D192" s="22">
        <v>42478</v>
      </c>
      <c r="E192" s="21">
        <v>42444</v>
      </c>
      <c r="F192" s="18">
        <f t="shared" si="10"/>
        <v>-34</v>
      </c>
      <c r="G192" s="19">
        <f t="shared" si="19"/>
        <v>-5257.76</v>
      </c>
    </row>
    <row r="193" spans="1:11" ht="15">
      <c r="A193" s="16">
        <v>188</v>
      </c>
      <c r="B193" s="35" t="s">
        <v>96</v>
      </c>
      <c r="C193" s="34">
        <v>185.82</v>
      </c>
      <c r="D193" s="22">
        <v>42444</v>
      </c>
      <c r="E193" s="21">
        <v>42444</v>
      </c>
      <c r="F193" s="18">
        <f t="shared" si="10"/>
        <v>0</v>
      </c>
      <c r="G193" s="19">
        <f t="shared" si="19"/>
        <v>0</v>
      </c>
      <c r="K193" s="12"/>
    </row>
    <row r="194" spans="1:11" ht="15">
      <c r="A194" s="16">
        <v>189</v>
      </c>
      <c r="B194" s="35" t="s">
        <v>8</v>
      </c>
      <c r="C194" s="34">
        <v>3809.9900000000002</v>
      </c>
      <c r="D194" s="22">
        <v>42445</v>
      </c>
      <c r="E194" s="21">
        <v>42445</v>
      </c>
      <c r="F194" s="18">
        <f t="shared" si="10"/>
        <v>0</v>
      </c>
      <c r="G194" s="19">
        <f t="shared" si="19"/>
        <v>0</v>
      </c>
      <c r="I194" s="11"/>
    </row>
    <row r="195" spans="1:11" ht="15">
      <c r="A195" s="16">
        <v>190</v>
      </c>
      <c r="B195" s="14" t="s">
        <v>36</v>
      </c>
      <c r="C195" s="34">
        <v>8332.94</v>
      </c>
      <c r="D195" s="22">
        <v>42444</v>
      </c>
      <c r="E195" s="21">
        <v>42445</v>
      </c>
      <c r="F195" s="18">
        <f t="shared" si="10"/>
        <v>1</v>
      </c>
      <c r="G195" s="19">
        <f t="shared" si="19"/>
        <v>8332.94</v>
      </c>
    </row>
    <row r="196" spans="1:11" ht="15">
      <c r="A196" s="16">
        <v>191</v>
      </c>
      <c r="B196" s="14" t="s">
        <v>31</v>
      </c>
      <c r="C196" s="34">
        <v>2415.7600000000002</v>
      </c>
      <c r="D196" s="22">
        <v>42460</v>
      </c>
      <c r="E196" s="21">
        <v>42446</v>
      </c>
      <c r="F196" s="18">
        <f t="shared" si="10"/>
        <v>-14</v>
      </c>
      <c r="G196" s="19">
        <f t="shared" si="19"/>
        <v>-33820.639999999999</v>
      </c>
    </row>
    <row r="197" spans="1:11" ht="15">
      <c r="A197" s="16">
        <v>192</v>
      </c>
      <c r="B197" s="35" t="s">
        <v>56</v>
      </c>
      <c r="C197" s="34">
        <v>7995.88</v>
      </c>
      <c r="D197" s="22">
        <v>42338</v>
      </c>
      <c r="E197" s="21">
        <v>42446</v>
      </c>
      <c r="F197" s="18">
        <f t="shared" si="10"/>
        <v>108</v>
      </c>
      <c r="G197" s="19">
        <f t="shared" si="19"/>
        <v>863555.04</v>
      </c>
      <c r="I197" s="11"/>
    </row>
    <row r="198" spans="1:11" ht="15">
      <c r="A198" s="16">
        <v>193</v>
      </c>
      <c r="B198" s="35" t="s">
        <v>56</v>
      </c>
      <c r="C198" s="34">
        <v>107884.18</v>
      </c>
      <c r="D198" s="22">
        <v>42400</v>
      </c>
      <c r="E198" s="21">
        <v>42446</v>
      </c>
      <c r="F198" s="18">
        <f t="shared" si="10"/>
        <v>46</v>
      </c>
      <c r="G198" s="19">
        <f t="shared" si="19"/>
        <v>4962672.2799999993</v>
      </c>
      <c r="I198" s="11"/>
    </row>
    <row r="199" spans="1:11" ht="15">
      <c r="A199" s="16">
        <v>194</v>
      </c>
      <c r="B199" s="14" t="s">
        <v>25</v>
      </c>
      <c r="C199" s="34">
        <v>1098</v>
      </c>
      <c r="D199" s="22">
        <v>42460</v>
      </c>
      <c r="E199" s="21">
        <v>42446</v>
      </c>
      <c r="F199" s="18">
        <f t="shared" ref="F199:F262" si="20">E199-D199</f>
        <v>-14</v>
      </c>
      <c r="G199" s="19">
        <f t="shared" si="19"/>
        <v>-15372</v>
      </c>
    </row>
    <row r="200" spans="1:11" ht="15">
      <c r="A200" s="16">
        <v>195</v>
      </c>
      <c r="B200" s="35" t="s">
        <v>63</v>
      </c>
      <c r="C200" s="34">
        <v>732</v>
      </c>
      <c r="D200" s="22">
        <v>42460</v>
      </c>
      <c r="E200" s="21">
        <v>42447</v>
      </c>
      <c r="F200" s="18">
        <f t="shared" si="20"/>
        <v>-13</v>
      </c>
      <c r="G200" s="19">
        <f t="shared" si="19"/>
        <v>-9516</v>
      </c>
    </row>
    <row r="201" spans="1:11" ht="15">
      <c r="A201" s="16">
        <v>196</v>
      </c>
      <c r="B201" s="35" t="s">
        <v>86</v>
      </c>
      <c r="C201" s="34">
        <v>181857.85</v>
      </c>
      <c r="D201" s="22">
        <v>42460</v>
      </c>
      <c r="E201" s="21">
        <v>42447</v>
      </c>
      <c r="F201" s="18">
        <f t="shared" si="20"/>
        <v>-13</v>
      </c>
      <c r="G201" s="19">
        <f t="shared" si="19"/>
        <v>-2364152.0500000003</v>
      </c>
    </row>
    <row r="202" spans="1:11" ht="15">
      <c r="A202" s="16">
        <v>197</v>
      </c>
      <c r="B202" s="14" t="s">
        <v>46</v>
      </c>
      <c r="C202" s="34">
        <v>1037</v>
      </c>
      <c r="D202" s="22">
        <v>42429</v>
      </c>
      <c r="E202" s="21">
        <v>42447</v>
      </c>
      <c r="F202" s="18">
        <f t="shared" si="20"/>
        <v>18</v>
      </c>
      <c r="G202" s="19">
        <f t="shared" si="19"/>
        <v>18666</v>
      </c>
    </row>
    <row r="203" spans="1:11" ht="15">
      <c r="A203" s="16">
        <v>198</v>
      </c>
      <c r="B203" s="35" t="s">
        <v>38</v>
      </c>
      <c r="C203" s="34">
        <v>1342</v>
      </c>
      <c r="D203" s="22">
        <v>42447</v>
      </c>
      <c r="E203" s="21">
        <v>42447</v>
      </c>
      <c r="F203" s="18">
        <f t="shared" si="20"/>
        <v>0</v>
      </c>
      <c r="G203" s="19">
        <f t="shared" si="19"/>
        <v>0</v>
      </c>
    </row>
    <row r="204" spans="1:11" ht="15">
      <c r="A204" s="16">
        <v>199</v>
      </c>
      <c r="B204" s="35" t="s">
        <v>97</v>
      </c>
      <c r="C204" s="34">
        <v>8966.5</v>
      </c>
      <c r="D204" s="22">
        <v>42450</v>
      </c>
      <c r="E204" s="21">
        <v>42447</v>
      </c>
      <c r="F204" s="18">
        <f t="shared" si="20"/>
        <v>-3</v>
      </c>
      <c r="G204" s="19">
        <f t="shared" si="19"/>
        <v>-26899.5</v>
      </c>
    </row>
    <row r="205" spans="1:11" ht="15">
      <c r="A205" s="16">
        <v>200</v>
      </c>
      <c r="B205" s="14" t="s">
        <v>31</v>
      </c>
      <c r="C205" s="34">
        <v>273.77</v>
      </c>
      <c r="D205" s="22">
        <v>42460</v>
      </c>
      <c r="E205" s="21">
        <v>42447</v>
      </c>
      <c r="F205" s="18">
        <f t="shared" si="20"/>
        <v>-13</v>
      </c>
      <c r="G205" s="19">
        <f t="shared" si="19"/>
        <v>-3559.0099999999998</v>
      </c>
    </row>
    <row r="206" spans="1:11" ht="15">
      <c r="A206" s="16">
        <v>201</v>
      </c>
      <c r="B206" s="14" t="s">
        <v>31</v>
      </c>
      <c r="C206" s="34">
        <v>490.94</v>
      </c>
      <c r="D206" s="22">
        <v>42460</v>
      </c>
      <c r="E206" s="21">
        <v>42447</v>
      </c>
      <c r="F206" s="18">
        <f t="shared" si="20"/>
        <v>-13</v>
      </c>
      <c r="G206" s="19">
        <f t="shared" si="19"/>
        <v>-6382.22</v>
      </c>
    </row>
    <row r="207" spans="1:11" ht="15">
      <c r="A207" s="16">
        <v>202</v>
      </c>
      <c r="B207" s="14" t="s">
        <v>43</v>
      </c>
      <c r="C207" s="34">
        <v>750</v>
      </c>
      <c r="D207" s="28">
        <v>42460</v>
      </c>
      <c r="E207" s="21">
        <v>42447</v>
      </c>
      <c r="F207" s="18">
        <f t="shared" si="20"/>
        <v>-13</v>
      </c>
      <c r="G207" s="19">
        <f t="shared" si="19"/>
        <v>-9750</v>
      </c>
    </row>
    <row r="208" spans="1:11" ht="15">
      <c r="A208" s="16">
        <v>203</v>
      </c>
      <c r="B208" s="35" t="s">
        <v>22</v>
      </c>
      <c r="C208" s="34">
        <v>7210.2</v>
      </c>
      <c r="D208" s="22">
        <v>42460</v>
      </c>
      <c r="E208" s="21">
        <v>42447</v>
      </c>
      <c r="F208" s="18">
        <f t="shared" si="20"/>
        <v>-13</v>
      </c>
      <c r="G208" s="19">
        <f t="shared" si="19"/>
        <v>-93732.599999999991</v>
      </c>
    </row>
    <row r="209" spans="1:11" ht="15">
      <c r="A209" s="16">
        <v>204</v>
      </c>
      <c r="B209" s="14" t="s">
        <v>17</v>
      </c>
      <c r="C209" s="34">
        <v>428.22</v>
      </c>
      <c r="D209" s="22">
        <v>42490</v>
      </c>
      <c r="E209" s="21">
        <v>42447</v>
      </c>
      <c r="F209" s="18">
        <f t="shared" si="20"/>
        <v>-43</v>
      </c>
      <c r="G209" s="19">
        <f t="shared" ref="G209:G238" si="21">F209*C209</f>
        <v>-18413.460000000003</v>
      </c>
    </row>
    <row r="210" spans="1:11" ht="15">
      <c r="A210" s="16">
        <v>205</v>
      </c>
      <c r="B210" s="35" t="s">
        <v>76</v>
      </c>
      <c r="C210" s="34">
        <v>212</v>
      </c>
      <c r="D210" s="22">
        <v>42418</v>
      </c>
      <c r="E210" s="21">
        <v>42447</v>
      </c>
      <c r="F210" s="18">
        <f t="shared" si="20"/>
        <v>29</v>
      </c>
      <c r="G210" s="19">
        <f t="shared" si="21"/>
        <v>6148</v>
      </c>
    </row>
    <row r="211" spans="1:11" ht="15">
      <c r="A211" s="16">
        <v>206</v>
      </c>
      <c r="B211" s="35" t="s">
        <v>76</v>
      </c>
      <c r="C211" s="34">
        <v>667</v>
      </c>
      <c r="D211" s="22">
        <v>42437</v>
      </c>
      <c r="E211" s="21">
        <v>42447</v>
      </c>
      <c r="F211" s="18">
        <f t="shared" si="20"/>
        <v>10</v>
      </c>
      <c r="G211" s="19">
        <f t="shared" ref="G211" si="22">F211*C211</f>
        <v>6670</v>
      </c>
    </row>
    <row r="212" spans="1:11" ht="15">
      <c r="A212" s="16">
        <v>207</v>
      </c>
      <c r="B212" s="14" t="s">
        <v>62</v>
      </c>
      <c r="C212" s="34">
        <v>12200</v>
      </c>
      <c r="D212" s="22">
        <v>42460</v>
      </c>
      <c r="E212" s="21">
        <v>42450</v>
      </c>
      <c r="F212" s="18">
        <f t="shared" si="20"/>
        <v>-10</v>
      </c>
      <c r="G212" s="19">
        <f t="shared" si="21"/>
        <v>-122000</v>
      </c>
    </row>
    <row r="213" spans="1:11" ht="15">
      <c r="A213" s="16">
        <v>208</v>
      </c>
      <c r="B213" s="14" t="s">
        <v>18</v>
      </c>
      <c r="C213" s="34">
        <v>7589.31</v>
      </c>
      <c r="D213" s="28">
        <v>42460</v>
      </c>
      <c r="E213" s="21">
        <v>42450</v>
      </c>
      <c r="F213" s="18">
        <f t="shared" si="20"/>
        <v>-10</v>
      </c>
      <c r="G213" s="19">
        <f t="shared" si="21"/>
        <v>-75893.100000000006</v>
      </c>
    </row>
    <row r="214" spans="1:11" ht="15">
      <c r="A214" s="16">
        <v>209</v>
      </c>
      <c r="B214" s="35" t="s">
        <v>90</v>
      </c>
      <c r="C214" s="34">
        <v>877.5</v>
      </c>
      <c r="D214" s="22">
        <v>42460</v>
      </c>
      <c r="E214" s="21">
        <v>42450</v>
      </c>
      <c r="F214" s="18">
        <f t="shared" si="20"/>
        <v>-10</v>
      </c>
      <c r="G214" s="19">
        <f t="shared" si="21"/>
        <v>-8775</v>
      </c>
    </row>
    <row r="215" spans="1:11" ht="15">
      <c r="A215" s="16">
        <v>210</v>
      </c>
      <c r="B215" s="14" t="s">
        <v>31</v>
      </c>
      <c r="C215" s="34">
        <v>330.02</v>
      </c>
      <c r="D215" s="22">
        <v>42460</v>
      </c>
      <c r="E215" s="21">
        <v>42450</v>
      </c>
      <c r="F215" s="18">
        <f t="shared" si="20"/>
        <v>-10</v>
      </c>
      <c r="G215" s="19">
        <f t="shared" si="21"/>
        <v>-3300.2</v>
      </c>
      <c r="K215" s="12"/>
    </row>
    <row r="216" spans="1:11" ht="15">
      <c r="A216" s="16">
        <v>211</v>
      </c>
      <c r="B216" s="14" t="s">
        <v>26</v>
      </c>
      <c r="C216" s="34">
        <v>1463.72</v>
      </c>
      <c r="D216" s="22">
        <v>42452</v>
      </c>
      <c r="E216" s="21">
        <v>42450</v>
      </c>
      <c r="F216" s="18">
        <f t="shared" si="20"/>
        <v>-2</v>
      </c>
      <c r="G216" s="19">
        <f t="shared" si="21"/>
        <v>-2927.44</v>
      </c>
    </row>
    <row r="217" spans="1:11" ht="15">
      <c r="A217" s="16">
        <v>212</v>
      </c>
      <c r="B217" s="14" t="s">
        <v>71</v>
      </c>
      <c r="C217" s="34">
        <v>158.6</v>
      </c>
      <c r="D217" s="22">
        <v>42463</v>
      </c>
      <c r="E217" s="21">
        <v>42450</v>
      </c>
      <c r="F217" s="18">
        <f t="shared" si="20"/>
        <v>-13</v>
      </c>
      <c r="G217" s="19">
        <f t="shared" si="21"/>
        <v>-2061.7999999999997</v>
      </c>
      <c r="I217" s="11"/>
    </row>
    <row r="218" spans="1:11" ht="15">
      <c r="A218" s="16">
        <v>213</v>
      </c>
      <c r="B218" s="14" t="s">
        <v>71</v>
      </c>
      <c r="C218" s="34">
        <v>811.8</v>
      </c>
      <c r="D218" s="22">
        <v>42468</v>
      </c>
      <c r="E218" s="21">
        <v>42450</v>
      </c>
      <c r="F218" s="18">
        <f t="shared" si="20"/>
        <v>-18</v>
      </c>
      <c r="G218" s="19">
        <f t="shared" ref="G218" si="23">F218*C218</f>
        <v>-14612.4</v>
      </c>
      <c r="I218" s="11"/>
    </row>
    <row r="219" spans="1:11" ht="15">
      <c r="A219" s="16">
        <v>214</v>
      </c>
      <c r="B219" s="14" t="s">
        <v>71</v>
      </c>
      <c r="C219" s="34">
        <v>4500.01</v>
      </c>
      <c r="D219" s="22">
        <v>42470</v>
      </c>
      <c r="E219" s="21">
        <v>42450</v>
      </c>
      <c r="F219" s="18">
        <f t="shared" si="20"/>
        <v>-20</v>
      </c>
      <c r="G219" s="19">
        <f t="shared" ref="G219" si="24">F219*C219</f>
        <v>-90000.200000000012</v>
      </c>
      <c r="I219" s="11"/>
    </row>
    <row r="220" spans="1:11" ht="15">
      <c r="A220" s="16">
        <v>215</v>
      </c>
      <c r="B220" s="14" t="s">
        <v>31</v>
      </c>
      <c r="C220" s="34">
        <v>100.58</v>
      </c>
      <c r="D220" s="22">
        <v>42460</v>
      </c>
      <c r="E220" s="21">
        <v>42450</v>
      </c>
      <c r="F220" s="18">
        <f t="shared" si="20"/>
        <v>-10</v>
      </c>
      <c r="G220" s="19">
        <f t="shared" si="21"/>
        <v>-1005.8</v>
      </c>
    </row>
    <row r="221" spans="1:11" ht="15">
      <c r="A221" s="16">
        <v>216</v>
      </c>
      <c r="B221" s="14" t="s">
        <v>31</v>
      </c>
      <c r="C221" s="34">
        <v>109.81</v>
      </c>
      <c r="D221" s="22">
        <v>42460</v>
      </c>
      <c r="E221" s="21">
        <v>42450</v>
      </c>
      <c r="F221" s="18">
        <f t="shared" si="20"/>
        <v>-10</v>
      </c>
      <c r="G221" s="19">
        <f t="shared" si="21"/>
        <v>-1098.0999999999999</v>
      </c>
    </row>
    <row r="222" spans="1:11" ht="15">
      <c r="A222" s="16">
        <v>217</v>
      </c>
      <c r="B222" s="14" t="s">
        <v>68</v>
      </c>
      <c r="C222" s="34">
        <v>6502.57</v>
      </c>
      <c r="D222" s="22">
        <v>42460</v>
      </c>
      <c r="E222" s="21">
        <v>42450</v>
      </c>
      <c r="F222" s="18">
        <f t="shared" si="20"/>
        <v>-10</v>
      </c>
      <c r="G222" s="19">
        <f t="shared" si="21"/>
        <v>-65025.7</v>
      </c>
    </row>
    <row r="223" spans="1:11" ht="15">
      <c r="A223" s="16">
        <v>218</v>
      </c>
      <c r="B223" s="35" t="s">
        <v>35</v>
      </c>
      <c r="C223" s="34">
        <v>683.2</v>
      </c>
      <c r="D223" s="22">
        <v>42429</v>
      </c>
      <c r="E223" s="21">
        <v>42450</v>
      </c>
      <c r="F223" s="18">
        <f t="shared" si="20"/>
        <v>21</v>
      </c>
      <c r="G223" s="19">
        <f t="shared" si="21"/>
        <v>14347.2</v>
      </c>
    </row>
    <row r="224" spans="1:11" ht="15">
      <c r="A224" s="16">
        <v>219</v>
      </c>
      <c r="B224" s="14" t="s">
        <v>9</v>
      </c>
      <c r="C224" s="34">
        <v>127.39</v>
      </c>
      <c r="D224" s="22">
        <v>42460</v>
      </c>
      <c r="E224" s="21">
        <v>42450</v>
      </c>
      <c r="F224" s="18">
        <f t="shared" si="20"/>
        <v>-10</v>
      </c>
      <c r="G224" s="19">
        <f t="shared" si="21"/>
        <v>-1273.9000000000001</v>
      </c>
      <c r="I224" s="11"/>
    </row>
    <row r="225" spans="1:11" ht="15">
      <c r="A225" s="16">
        <v>220</v>
      </c>
      <c r="B225" s="14" t="s">
        <v>21</v>
      </c>
      <c r="C225" s="34">
        <v>54.9</v>
      </c>
      <c r="D225" s="22">
        <v>42429</v>
      </c>
      <c r="E225" s="21">
        <v>42450</v>
      </c>
      <c r="F225" s="18">
        <f t="shared" si="20"/>
        <v>21</v>
      </c>
      <c r="G225" s="19">
        <f t="shared" si="21"/>
        <v>1152.8999999999999</v>
      </c>
    </row>
    <row r="226" spans="1:11" ht="15">
      <c r="A226" s="16">
        <v>221</v>
      </c>
      <c r="B226" s="14" t="s">
        <v>21</v>
      </c>
      <c r="C226" s="34">
        <v>185.43</v>
      </c>
      <c r="D226" s="22">
        <v>42458</v>
      </c>
      <c r="E226" s="21">
        <v>42450</v>
      </c>
      <c r="F226" s="18">
        <f t="shared" si="20"/>
        <v>-8</v>
      </c>
      <c r="G226" s="19">
        <f t="shared" ref="G226" si="25">F226*C226</f>
        <v>-1483.44</v>
      </c>
    </row>
    <row r="227" spans="1:11" ht="15">
      <c r="A227" s="16">
        <v>222</v>
      </c>
      <c r="B227" s="14" t="s">
        <v>31</v>
      </c>
      <c r="C227" s="34">
        <v>1272.93</v>
      </c>
      <c r="D227" s="22">
        <v>42460</v>
      </c>
      <c r="E227" s="21">
        <v>42451</v>
      </c>
      <c r="F227" s="18">
        <f t="shared" si="20"/>
        <v>-9</v>
      </c>
      <c r="G227" s="19">
        <f t="shared" si="21"/>
        <v>-11456.37</v>
      </c>
    </row>
    <row r="228" spans="1:11" ht="15">
      <c r="A228" s="16">
        <v>223</v>
      </c>
      <c r="B228" s="14" t="s">
        <v>31</v>
      </c>
      <c r="C228" s="34">
        <v>8000</v>
      </c>
      <c r="D228" s="22">
        <v>42460</v>
      </c>
      <c r="E228" s="21">
        <v>42451</v>
      </c>
      <c r="F228" s="18">
        <f t="shared" si="20"/>
        <v>-9</v>
      </c>
      <c r="G228" s="19">
        <f t="shared" si="21"/>
        <v>-72000</v>
      </c>
      <c r="I228" s="11"/>
    </row>
    <row r="229" spans="1:11" ht="15">
      <c r="A229" s="16">
        <v>224</v>
      </c>
      <c r="B229" s="14" t="s">
        <v>24</v>
      </c>
      <c r="C229" s="34">
        <v>1830</v>
      </c>
      <c r="D229" s="22">
        <v>42460</v>
      </c>
      <c r="E229" s="21">
        <v>42451</v>
      </c>
      <c r="F229" s="18">
        <f t="shared" si="20"/>
        <v>-9</v>
      </c>
      <c r="G229" s="19">
        <f t="shared" si="21"/>
        <v>-16470</v>
      </c>
    </row>
    <row r="230" spans="1:11" ht="15">
      <c r="A230" s="16">
        <v>225</v>
      </c>
      <c r="B230" s="14" t="s">
        <v>2</v>
      </c>
      <c r="C230" s="34">
        <v>13664</v>
      </c>
      <c r="D230" s="22">
        <v>42460</v>
      </c>
      <c r="E230" s="21">
        <v>42451</v>
      </c>
      <c r="F230" s="18">
        <f t="shared" si="20"/>
        <v>-9</v>
      </c>
      <c r="G230" s="19">
        <f t="shared" si="21"/>
        <v>-122976</v>
      </c>
      <c r="K230" s="12"/>
    </row>
    <row r="231" spans="1:11" ht="15">
      <c r="A231" s="16">
        <v>226</v>
      </c>
      <c r="B231" s="14" t="s">
        <v>16</v>
      </c>
      <c r="C231" s="34">
        <v>1456.7</v>
      </c>
      <c r="D231" s="22">
        <v>42440</v>
      </c>
      <c r="E231" s="21">
        <v>42451</v>
      </c>
      <c r="F231" s="18">
        <f t="shared" si="20"/>
        <v>11</v>
      </c>
      <c r="G231" s="19">
        <f t="shared" si="21"/>
        <v>16023.7</v>
      </c>
    </row>
    <row r="232" spans="1:11" ht="15">
      <c r="A232" s="16">
        <v>227</v>
      </c>
      <c r="B232" s="14" t="s">
        <v>72</v>
      </c>
      <c r="C232" s="34">
        <v>500</v>
      </c>
      <c r="D232" s="22">
        <v>42451</v>
      </c>
      <c r="E232" s="21">
        <v>42451</v>
      </c>
      <c r="F232" s="18">
        <f t="shared" si="20"/>
        <v>0</v>
      </c>
      <c r="G232" s="19">
        <f t="shared" si="21"/>
        <v>0</v>
      </c>
      <c r="K232" s="12"/>
    </row>
    <row r="233" spans="1:11" ht="15">
      <c r="A233" s="16">
        <v>228</v>
      </c>
      <c r="B233" s="14" t="s">
        <v>19</v>
      </c>
      <c r="C233" s="34">
        <v>1647</v>
      </c>
      <c r="D233" s="22">
        <v>42460</v>
      </c>
      <c r="E233" s="21">
        <v>42451</v>
      </c>
      <c r="F233" s="18">
        <f t="shared" si="20"/>
        <v>-9</v>
      </c>
      <c r="G233" s="19">
        <f t="shared" si="21"/>
        <v>-14823</v>
      </c>
    </row>
    <row r="234" spans="1:11" ht="15">
      <c r="A234" s="16">
        <v>229</v>
      </c>
      <c r="B234" s="35" t="s">
        <v>85</v>
      </c>
      <c r="C234" s="34">
        <v>2465.62</v>
      </c>
      <c r="D234" s="22">
        <v>42460</v>
      </c>
      <c r="E234" s="21">
        <v>42451</v>
      </c>
      <c r="F234" s="18">
        <f t="shared" si="20"/>
        <v>-9</v>
      </c>
      <c r="G234" s="19">
        <f t="shared" si="21"/>
        <v>-22190.579999999998</v>
      </c>
    </row>
    <row r="235" spans="1:11" ht="15">
      <c r="A235" s="16">
        <v>230</v>
      </c>
      <c r="B235" s="14" t="s">
        <v>5</v>
      </c>
      <c r="C235" s="34">
        <v>582.51</v>
      </c>
      <c r="D235" s="22">
        <v>42460</v>
      </c>
      <c r="E235" s="21">
        <v>42452</v>
      </c>
      <c r="F235" s="18">
        <f t="shared" si="20"/>
        <v>-8</v>
      </c>
      <c r="G235" s="19">
        <f t="shared" si="21"/>
        <v>-4660.08</v>
      </c>
      <c r="I235" s="11"/>
    </row>
    <row r="236" spans="1:11" ht="15">
      <c r="A236" s="16">
        <v>231</v>
      </c>
      <c r="B236" s="35" t="s">
        <v>7</v>
      </c>
      <c r="C236" s="34">
        <v>39.99</v>
      </c>
      <c r="D236" s="22">
        <v>42449</v>
      </c>
      <c r="E236" s="21">
        <v>42452</v>
      </c>
      <c r="F236" s="18">
        <f t="shared" si="20"/>
        <v>3</v>
      </c>
      <c r="G236" s="19">
        <f t="shared" si="21"/>
        <v>119.97</v>
      </c>
    </row>
    <row r="237" spans="1:11" ht="15">
      <c r="A237" s="16">
        <v>232</v>
      </c>
      <c r="B237" s="35" t="s">
        <v>7</v>
      </c>
      <c r="C237" s="34">
        <v>374.53</v>
      </c>
      <c r="D237" s="22">
        <v>42458</v>
      </c>
      <c r="E237" s="21">
        <v>42452</v>
      </c>
      <c r="F237" s="18">
        <f t="shared" si="20"/>
        <v>-6</v>
      </c>
      <c r="G237" s="19">
        <f t="shared" ref="G237" si="26">F237*C237</f>
        <v>-2247.1799999999998</v>
      </c>
    </row>
    <row r="238" spans="1:11" ht="15">
      <c r="A238" s="16">
        <v>233</v>
      </c>
      <c r="B238" s="14" t="s">
        <v>19</v>
      </c>
      <c r="C238" s="34">
        <v>1096</v>
      </c>
      <c r="D238" s="22">
        <v>42460</v>
      </c>
      <c r="E238" s="21">
        <v>42452</v>
      </c>
      <c r="F238" s="18">
        <f t="shared" si="20"/>
        <v>-8</v>
      </c>
      <c r="G238" s="19">
        <f t="shared" si="21"/>
        <v>-8768</v>
      </c>
    </row>
    <row r="239" spans="1:11" ht="15">
      <c r="A239" s="16">
        <v>234</v>
      </c>
      <c r="B239" s="35" t="s">
        <v>11</v>
      </c>
      <c r="C239" s="34">
        <v>90</v>
      </c>
      <c r="D239" s="22">
        <v>42458</v>
      </c>
      <c r="E239" s="21">
        <v>42452</v>
      </c>
      <c r="F239" s="18">
        <f t="shared" si="20"/>
        <v>-6</v>
      </c>
      <c r="G239" s="19">
        <f t="shared" ref="G239:G276" si="27">F239*C239</f>
        <v>-540</v>
      </c>
      <c r="I239" s="11"/>
    </row>
    <row r="240" spans="1:11" ht="15">
      <c r="A240" s="16">
        <v>235</v>
      </c>
      <c r="B240" s="35" t="s">
        <v>4</v>
      </c>
      <c r="C240" s="34">
        <v>2681.36</v>
      </c>
      <c r="D240" s="22">
        <v>42429</v>
      </c>
      <c r="E240" s="21">
        <v>42452</v>
      </c>
      <c r="F240" s="18">
        <f t="shared" si="20"/>
        <v>23</v>
      </c>
      <c r="G240" s="19">
        <f t="shared" si="27"/>
        <v>61671.280000000006</v>
      </c>
    </row>
    <row r="241" spans="1:9" ht="15">
      <c r="A241" s="16">
        <v>236</v>
      </c>
      <c r="B241" s="35" t="s">
        <v>54</v>
      </c>
      <c r="C241" s="34">
        <v>704.55000000000007</v>
      </c>
      <c r="D241" s="22">
        <v>42460</v>
      </c>
      <c r="E241" s="21">
        <v>42452</v>
      </c>
      <c r="F241" s="18">
        <f t="shared" si="20"/>
        <v>-8</v>
      </c>
      <c r="G241" s="19">
        <f t="shared" si="27"/>
        <v>-5636.4000000000005</v>
      </c>
      <c r="I241" s="11"/>
    </row>
    <row r="242" spans="1:9" ht="15">
      <c r="A242" s="16">
        <v>237</v>
      </c>
      <c r="B242" s="14" t="s">
        <v>16</v>
      </c>
      <c r="C242" s="34">
        <v>7088.1</v>
      </c>
      <c r="D242" s="22">
        <v>42446</v>
      </c>
      <c r="E242" s="21">
        <v>42452</v>
      </c>
      <c r="F242" s="18">
        <f t="shared" si="20"/>
        <v>6</v>
      </c>
      <c r="G242" s="19">
        <f t="shared" si="27"/>
        <v>42528.600000000006</v>
      </c>
    </row>
    <row r="243" spans="1:9" ht="15">
      <c r="A243" s="16">
        <v>238</v>
      </c>
      <c r="B243" s="14" t="s">
        <v>16</v>
      </c>
      <c r="C243" s="34">
        <v>2639.56</v>
      </c>
      <c r="D243" s="22">
        <v>42440</v>
      </c>
      <c r="E243" s="21">
        <v>42452</v>
      </c>
      <c r="F243" s="18">
        <f t="shared" si="20"/>
        <v>12</v>
      </c>
      <c r="G243" s="19">
        <f t="shared" si="27"/>
        <v>31674.720000000001</v>
      </c>
      <c r="I243" s="11"/>
    </row>
    <row r="244" spans="1:9" ht="15">
      <c r="A244" s="16">
        <v>239</v>
      </c>
      <c r="B244" s="14" t="s">
        <v>36</v>
      </c>
      <c r="C244" s="34">
        <v>7310.7</v>
      </c>
      <c r="D244" s="22">
        <v>42458</v>
      </c>
      <c r="E244" s="21">
        <v>42452</v>
      </c>
      <c r="F244" s="18">
        <f t="shared" si="20"/>
        <v>-6</v>
      </c>
      <c r="G244" s="19">
        <f t="shared" si="27"/>
        <v>-43864.2</v>
      </c>
    </row>
    <row r="245" spans="1:9" ht="15">
      <c r="A245" s="16">
        <v>240</v>
      </c>
      <c r="B245" s="14" t="s">
        <v>42</v>
      </c>
      <c r="C245" s="34">
        <v>1044.3700000000001</v>
      </c>
      <c r="D245" s="20">
        <v>42460</v>
      </c>
      <c r="E245" s="21">
        <v>42453</v>
      </c>
      <c r="F245" s="18">
        <f t="shared" si="20"/>
        <v>-7</v>
      </c>
      <c r="G245" s="19">
        <f t="shared" si="27"/>
        <v>-7310.5900000000011</v>
      </c>
    </row>
    <row r="246" spans="1:9" ht="15">
      <c r="A246" s="16">
        <v>241</v>
      </c>
      <c r="B246" s="14" t="s">
        <v>72</v>
      </c>
      <c r="C246" s="34">
        <v>12407.84</v>
      </c>
      <c r="D246" s="28">
        <v>42460</v>
      </c>
      <c r="E246" s="21">
        <v>42453</v>
      </c>
      <c r="F246" s="18">
        <f t="shared" si="20"/>
        <v>-7</v>
      </c>
      <c r="G246" s="19">
        <f t="shared" si="27"/>
        <v>-86854.88</v>
      </c>
      <c r="I246" s="11"/>
    </row>
    <row r="247" spans="1:9" ht="15">
      <c r="A247" s="16">
        <v>242</v>
      </c>
      <c r="B247" s="35" t="s">
        <v>92</v>
      </c>
      <c r="C247" s="34">
        <v>893.81000000000006</v>
      </c>
      <c r="D247" s="22">
        <v>42460</v>
      </c>
      <c r="E247" s="21">
        <v>42453</v>
      </c>
      <c r="F247" s="18">
        <f t="shared" si="20"/>
        <v>-7</v>
      </c>
      <c r="G247" s="19">
        <f t="shared" si="27"/>
        <v>-6256.67</v>
      </c>
    </row>
    <row r="248" spans="1:9" ht="15">
      <c r="A248" s="16">
        <v>243</v>
      </c>
      <c r="B248" s="14" t="s">
        <v>16</v>
      </c>
      <c r="C248" s="34">
        <v>7315.89</v>
      </c>
      <c r="D248" s="22">
        <v>42455</v>
      </c>
      <c r="E248" s="21">
        <v>42453</v>
      </c>
      <c r="F248" s="18">
        <f t="shared" si="20"/>
        <v>-2</v>
      </c>
      <c r="G248" s="19">
        <f t="shared" si="27"/>
        <v>-14631.78</v>
      </c>
    </row>
    <row r="249" spans="1:9" ht="15">
      <c r="A249" s="16">
        <v>244</v>
      </c>
      <c r="B249" s="35" t="s">
        <v>52</v>
      </c>
      <c r="C249" s="34">
        <v>2501</v>
      </c>
      <c r="D249" s="22">
        <v>42460</v>
      </c>
      <c r="E249" s="21">
        <v>42453</v>
      </c>
      <c r="F249" s="18">
        <f t="shared" si="20"/>
        <v>-7</v>
      </c>
      <c r="G249" s="19">
        <f t="shared" si="27"/>
        <v>-17507</v>
      </c>
      <c r="I249" s="11"/>
    </row>
    <row r="250" spans="1:9" ht="15">
      <c r="A250" s="16">
        <v>245</v>
      </c>
      <c r="B250" s="35" t="s">
        <v>98</v>
      </c>
      <c r="C250" s="34">
        <v>1077.26</v>
      </c>
      <c r="D250" s="22">
        <v>42464</v>
      </c>
      <c r="E250" s="21">
        <v>42453</v>
      </c>
      <c r="F250" s="18">
        <f t="shared" si="20"/>
        <v>-11</v>
      </c>
      <c r="G250" s="19">
        <f t="shared" si="27"/>
        <v>-11849.86</v>
      </c>
    </row>
    <row r="251" spans="1:9" ht="15">
      <c r="A251" s="16">
        <v>246</v>
      </c>
      <c r="B251" s="14" t="s">
        <v>31</v>
      </c>
      <c r="C251" s="34">
        <v>3062.25</v>
      </c>
      <c r="D251" s="22">
        <v>42460</v>
      </c>
      <c r="E251" s="21">
        <v>42453</v>
      </c>
      <c r="F251" s="18">
        <f t="shared" si="20"/>
        <v>-7</v>
      </c>
      <c r="G251" s="19">
        <f t="shared" si="27"/>
        <v>-21435.75</v>
      </c>
    </row>
    <row r="252" spans="1:9" ht="15">
      <c r="A252" s="16">
        <v>247</v>
      </c>
      <c r="B252" s="14" t="s">
        <v>31</v>
      </c>
      <c r="C252" s="34">
        <v>1961</v>
      </c>
      <c r="D252" s="22">
        <v>42460</v>
      </c>
      <c r="E252" s="21">
        <v>42453</v>
      </c>
      <c r="F252" s="18">
        <f t="shared" si="20"/>
        <v>-7</v>
      </c>
      <c r="G252" s="19">
        <f t="shared" si="27"/>
        <v>-13727</v>
      </c>
      <c r="I252" s="11"/>
    </row>
    <row r="253" spans="1:9" ht="15">
      <c r="A253" s="16">
        <v>248</v>
      </c>
      <c r="B253" s="14" t="s">
        <v>31</v>
      </c>
      <c r="C253" s="34">
        <v>2196</v>
      </c>
      <c r="D253" s="22">
        <v>42460</v>
      </c>
      <c r="E253" s="21">
        <v>42453</v>
      </c>
      <c r="F253" s="18">
        <f t="shared" si="20"/>
        <v>-7</v>
      </c>
      <c r="G253" s="19">
        <f t="shared" si="27"/>
        <v>-15372</v>
      </c>
    </row>
    <row r="254" spans="1:9" ht="15">
      <c r="A254" s="16">
        <v>249</v>
      </c>
      <c r="B254" s="35" t="s">
        <v>66</v>
      </c>
      <c r="C254" s="34">
        <v>21.990000000000002</v>
      </c>
      <c r="D254" s="22">
        <v>42453</v>
      </c>
      <c r="E254" s="21">
        <v>42453</v>
      </c>
      <c r="F254" s="18">
        <f t="shared" si="20"/>
        <v>0</v>
      </c>
      <c r="G254" s="19">
        <f t="shared" si="27"/>
        <v>0</v>
      </c>
      <c r="I254" s="11"/>
    </row>
    <row r="255" spans="1:9" ht="15">
      <c r="A255" s="16">
        <v>250</v>
      </c>
      <c r="B255" s="14" t="s">
        <v>31</v>
      </c>
      <c r="C255" s="34">
        <v>2367</v>
      </c>
      <c r="D255" s="22">
        <v>42460</v>
      </c>
      <c r="E255" s="21">
        <v>42454</v>
      </c>
      <c r="F255" s="18">
        <f t="shared" si="20"/>
        <v>-6</v>
      </c>
      <c r="G255" s="19">
        <f t="shared" si="27"/>
        <v>-14202</v>
      </c>
    </row>
    <row r="256" spans="1:9" ht="15">
      <c r="A256" s="16">
        <v>251</v>
      </c>
      <c r="B256" s="14" t="s">
        <v>26</v>
      </c>
      <c r="C256" s="34">
        <v>1302.78</v>
      </c>
      <c r="D256" s="22">
        <v>42460</v>
      </c>
      <c r="E256" s="21">
        <v>42454</v>
      </c>
      <c r="F256" s="18">
        <f t="shared" si="20"/>
        <v>-6</v>
      </c>
      <c r="G256" s="19">
        <f t="shared" si="27"/>
        <v>-7816.68</v>
      </c>
    </row>
    <row r="257" spans="1:7" ht="15">
      <c r="A257" s="16">
        <v>252</v>
      </c>
      <c r="B257" s="14" t="s">
        <v>18</v>
      </c>
      <c r="C257" s="34">
        <v>1638.17</v>
      </c>
      <c r="D257" s="28">
        <v>42460</v>
      </c>
      <c r="E257" s="21">
        <v>42454</v>
      </c>
      <c r="F257" s="18">
        <f t="shared" si="20"/>
        <v>-6</v>
      </c>
      <c r="G257" s="19">
        <f t="shared" si="27"/>
        <v>-9829.02</v>
      </c>
    </row>
    <row r="258" spans="1:7" ht="15">
      <c r="A258" s="16">
        <v>253</v>
      </c>
      <c r="B258" s="35" t="s">
        <v>37</v>
      </c>
      <c r="C258" s="34">
        <v>102.11</v>
      </c>
      <c r="D258" s="28">
        <v>42489</v>
      </c>
      <c r="E258" s="21">
        <v>42454</v>
      </c>
      <c r="F258" s="18">
        <f t="shared" si="20"/>
        <v>-35</v>
      </c>
      <c r="G258" s="19">
        <f t="shared" si="27"/>
        <v>-3573.85</v>
      </c>
    </row>
    <row r="259" spans="1:7" ht="15">
      <c r="A259" s="16">
        <v>254</v>
      </c>
      <c r="B259" s="14" t="s">
        <v>31</v>
      </c>
      <c r="C259" s="34">
        <v>353.8</v>
      </c>
      <c r="D259" s="22">
        <v>42460</v>
      </c>
      <c r="E259" s="21">
        <v>42454</v>
      </c>
      <c r="F259" s="18">
        <f t="shared" si="20"/>
        <v>-6</v>
      </c>
      <c r="G259" s="19">
        <f t="shared" si="27"/>
        <v>-2122.8000000000002</v>
      </c>
    </row>
    <row r="260" spans="1:7" ht="15">
      <c r="A260" s="16">
        <v>255</v>
      </c>
      <c r="B260" s="35" t="s">
        <v>94</v>
      </c>
      <c r="C260" s="34">
        <v>927.2</v>
      </c>
      <c r="D260" s="22">
        <v>42458</v>
      </c>
      <c r="E260" s="21">
        <v>42454</v>
      </c>
      <c r="F260" s="18">
        <f t="shared" si="20"/>
        <v>-4</v>
      </c>
      <c r="G260" s="19">
        <f t="shared" si="27"/>
        <v>-3708.8</v>
      </c>
    </row>
    <row r="261" spans="1:7" ht="15">
      <c r="A261" s="16">
        <v>256</v>
      </c>
      <c r="B261" s="35" t="s">
        <v>47</v>
      </c>
      <c r="C261" s="34">
        <v>4133.3599999999997</v>
      </c>
      <c r="D261" s="28">
        <v>42460</v>
      </c>
      <c r="E261" s="21">
        <v>42454</v>
      </c>
      <c r="F261" s="18">
        <f t="shared" si="20"/>
        <v>-6</v>
      </c>
      <c r="G261" s="19">
        <f t="shared" si="27"/>
        <v>-24800.159999999996</v>
      </c>
    </row>
    <row r="262" spans="1:7" ht="15">
      <c r="A262" s="16">
        <v>257</v>
      </c>
      <c r="B262" s="35" t="s">
        <v>62</v>
      </c>
      <c r="C262" s="34">
        <v>341.2</v>
      </c>
      <c r="D262" s="28">
        <v>42124</v>
      </c>
      <c r="E262" s="21">
        <v>42458</v>
      </c>
      <c r="F262" s="18">
        <f t="shared" si="20"/>
        <v>334</v>
      </c>
      <c r="G262" s="19">
        <f t="shared" si="27"/>
        <v>113960.8</v>
      </c>
    </row>
    <row r="263" spans="1:7" ht="15">
      <c r="A263" s="16">
        <v>258</v>
      </c>
      <c r="B263" s="35" t="s">
        <v>62</v>
      </c>
      <c r="C263" s="34">
        <v>3327.33</v>
      </c>
      <c r="D263" s="28">
        <v>42185</v>
      </c>
      <c r="E263" s="21">
        <v>42458</v>
      </c>
      <c r="F263" s="18">
        <f t="shared" ref="F263:F279" si="28">E263-D263</f>
        <v>273</v>
      </c>
      <c r="G263" s="19">
        <f t="shared" ref="G263" si="29">F263*C263</f>
        <v>908361.09</v>
      </c>
    </row>
    <row r="264" spans="1:7" ht="15">
      <c r="A264" s="16">
        <v>259</v>
      </c>
      <c r="B264" s="35" t="s">
        <v>62</v>
      </c>
      <c r="C264" s="34">
        <v>275.72000000000003</v>
      </c>
      <c r="D264" s="28">
        <v>42277</v>
      </c>
      <c r="E264" s="21">
        <v>42458</v>
      </c>
      <c r="F264" s="18">
        <f t="shared" si="28"/>
        <v>181</v>
      </c>
      <c r="G264" s="19">
        <f t="shared" ref="G264" si="30">F264*C264</f>
        <v>49905.320000000007</v>
      </c>
    </row>
    <row r="265" spans="1:7" ht="15">
      <c r="A265" s="16">
        <v>260</v>
      </c>
      <c r="B265" s="35" t="s">
        <v>62</v>
      </c>
      <c r="C265" s="34">
        <v>87.84</v>
      </c>
      <c r="D265" s="28">
        <v>42490</v>
      </c>
      <c r="E265" s="21">
        <v>42458</v>
      </c>
      <c r="F265" s="18">
        <f t="shared" si="28"/>
        <v>-32</v>
      </c>
      <c r="G265" s="19">
        <f t="shared" ref="G265" si="31">F265*C265</f>
        <v>-2810.88</v>
      </c>
    </row>
    <row r="266" spans="1:7" ht="15">
      <c r="A266" s="16">
        <v>261</v>
      </c>
      <c r="B266" s="35" t="s">
        <v>22</v>
      </c>
      <c r="C266" s="34">
        <v>164.7</v>
      </c>
      <c r="D266" s="28">
        <v>42460</v>
      </c>
      <c r="E266" s="21">
        <v>42458</v>
      </c>
      <c r="F266" s="18">
        <f t="shared" si="28"/>
        <v>-2</v>
      </c>
      <c r="G266" s="19">
        <f t="shared" si="27"/>
        <v>-329.4</v>
      </c>
    </row>
    <row r="267" spans="1:7" ht="15">
      <c r="A267" s="16">
        <v>262</v>
      </c>
      <c r="B267" s="35" t="s">
        <v>22</v>
      </c>
      <c r="C267" s="34">
        <v>112.58</v>
      </c>
      <c r="D267" s="28">
        <v>42490</v>
      </c>
      <c r="E267" s="21">
        <v>42458</v>
      </c>
      <c r="F267" s="18">
        <f t="shared" si="28"/>
        <v>-32</v>
      </c>
      <c r="G267" s="19">
        <f t="shared" ref="G267" si="32">F267*C267</f>
        <v>-3602.56</v>
      </c>
    </row>
    <row r="268" spans="1:7" ht="15">
      <c r="A268" s="16">
        <v>263</v>
      </c>
      <c r="B268" s="14" t="s">
        <v>40</v>
      </c>
      <c r="C268" s="34">
        <v>43977.340000000004</v>
      </c>
      <c r="D268" s="22">
        <v>42460</v>
      </c>
      <c r="E268" s="21">
        <v>42458</v>
      </c>
      <c r="F268" s="18">
        <f t="shared" si="28"/>
        <v>-2</v>
      </c>
      <c r="G268" s="19">
        <f t="shared" si="27"/>
        <v>-87954.680000000008</v>
      </c>
    </row>
    <row r="269" spans="1:7" ht="15">
      <c r="A269" s="16">
        <v>264</v>
      </c>
      <c r="B269" s="14" t="s">
        <v>16</v>
      </c>
      <c r="C269" s="34">
        <v>7313.05</v>
      </c>
      <c r="D269" s="22">
        <v>42461</v>
      </c>
      <c r="E269" s="21">
        <v>42458</v>
      </c>
      <c r="F269" s="18">
        <f t="shared" si="28"/>
        <v>-3</v>
      </c>
      <c r="G269" s="19">
        <f t="shared" si="27"/>
        <v>-21939.15</v>
      </c>
    </row>
    <row r="270" spans="1:7" ht="15">
      <c r="A270" s="16">
        <v>265</v>
      </c>
      <c r="B270" s="14" t="s">
        <v>51</v>
      </c>
      <c r="C270" s="34">
        <v>3050</v>
      </c>
      <c r="D270" s="22">
        <v>42460</v>
      </c>
      <c r="E270" s="21">
        <v>42458</v>
      </c>
      <c r="F270" s="18">
        <f t="shared" si="28"/>
        <v>-2</v>
      </c>
      <c r="G270" s="19">
        <f t="shared" si="27"/>
        <v>-6100</v>
      </c>
    </row>
    <row r="271" spans="1:7" ht="15">
      <c r="A271" s="16">
        <v>266</v>
      </c>
      <c r="B271" s="35" t="s">
        <v>50</v>
      </c>
      <c r="C271" s="34">
        <v>927.2</v>
      </c>
      <c r="D271" s="28">
        <v>42461</v>
      </c>
      <c r="E271" s="21">
        <v>42458</v>
      </c>
      <c r="F271" s="18">
        <f t="shared" si="28"/>
        <v>-3</v>
      </c>
      <c r="G271" s="19">
        <f t="shared" si="27"/>
        <v>-2781.6000000000004</v>
      </c>
    </row>
    <row r="272" spans="1:7" ht="15">
      <c r="A272" s="16">
        <v>267</v>
      </c>
      <c r="B272" s="35" t="s">
        <v>62</v>
      </c>
      <c r="C272" s="34">
        <v>256.2</v>
      </c>
      <c r="D272" s="28">
        <v>42094</v>
      </c>
      <c r="E272" s="21">
        <v>42458</v>
      </c>
      <c r="F272" s="18">
        <f t="shared" si="28"/>
        <v>364</v>
      </c>
      <c r="G272" s="19">
        <f t="shared" si="27"/>
        <v>93256.8</v>
      </c>
    </row>
    <row r="273" spans="1:11" ht="15">
      <c r="A273" s="16">
        <v>268</v>
      </c>
      <c r="B273" s="35" t="s">
        <v>62</v>
      </c>
      <c r="C273" s="34">
        <v>429.32</v>
      </c>
      <c r="D273" s="28">
        <v>42216</v>
      </c>
      <c r="E273" s="21">
        <v>42458</v>
      </c>
      <c r="F273" s="18">
        <f t="shared" si="28"/>
        <v>242</v>
      </c>
      <c r="G273" s="19">
        <f t="shared" ref="G273" si="33">F273*C273</f>
        <v>103895.44</v>
      </c>
    </row>
    <row r="274" spans="1:11" ht="15">
      <c r="A274" s="16">
        <v>269</v>
      </c>
      <c r="B274" s="35" t="s">
        <v>62</v>
      </c>
      <c r="C274" s="34">
        <v>352.02</v>
      </c>
      <c r="D274" s="28">
        <v>42247</v>
      </c>
      <c r="E274" s="21">
        <v>42458</v>
      </c>
      <c r="F274" s="18">
        <f t="shared" si="28"/>
        <v>211</v>
      </c>
      <c r="G274" s="19">
        <f t="shared" ref="G274" si="34">F274*C274</f>
        <v>74276.22</v>
      </c>
    </row>
    <row r="275" spans="1:11" ht="15">
      <c r="A275" s="16">
        <v>270</v>
      </c>
      <c r="B275" s="35" t="s">
        <v>62</v>
      </c>
      <c r="C275" s="34">
        <v>1220.54</v>
      </c>
      <c r="D275" s="28">
        <v>42490</v>
      </c>
      <c r="E275" s="21">
        <v>42458</v>
      </c>
      <c r="F275" s="18">
        <f t="shared" si="28"/>
        <v>-32</v>
      </c>
      <c r="G275" s="19">
        <f t="shared" ref="G275" si="35">F275*C275</f>
        <v>-39057.279999999999</v>
      </c>
    </row>
    <row r="276" spans="1:11" ht="15">
      <c r="A276" s="16">
        <v>271</v>
      </c>
      <c r="B276" s="14" t="s">
        <v>45</v>
      </c>
      <c r="C276" s="34">
        <v>98.09</v>
      </c>
      <c r="D276" s="28">
        <v>42458</v>
      </c>
      <c r="E276" s="21">
        <v>42458</v>
      </c>
      <c r="F276" s="18">
        <f t="shared" si="28"/>
        <v>0</v>
      </c>
      <c r="G276" s="19">
        <f t="shared" si="27"/>
        <v>0</v>
      </c>
    </row>
    <row r="277" spans="1:11" ht="15">
      <c r="A277" s="16">
        <v>272</v>
      </c>
      <c r="B277" s="14" t="s">
        <v>15</v>
      </c>
      <c r="C277" s="34">
        <v>712.53</v>
      </c>
      <c r="D277" s="22">
        <v>42458</v>
      </c>
      <c r="E277" s="21">
        <v>42458</v>
      </c>
      <c r="F277" s="18">
        <f t="shared" si="28"/>
        <v>0</v>
      </c>
      <c r="G277" s="19">
        <f t="shared" ref="G277:G279" si="36">F277*C277</f>
        <v>0</v>
      </c>
    </row>
    <row r="278" spans="1:11" ht="15">
      <c r="A278" s="16">
        <v>273</v>
      </c>
      <c r="B278" s="35" t="s">
        <v>64</v>
      </c>
      <c r="C278" s="34">
        <v>10941.08</v>
      </c>
      <c r="D278" s="28">
        <v>42338</v>
      </c>
      <c r="E278" s="21">
        <v>42460</v>
      </c>
      <c r="F278" s="18">
        <f t="shared" si="28"/>
        <v>122</v>
      </c>
      <c r="G278" s="19">
        <f t="shared" si="36"/>
        <v>1334811.76</v>
      </c>
    </row>
    <row r="279" spans="1:11" ht="15.75" thickBot="1">
      <c r="A279" s="26">
        <v>274</v>
      </c>
      <c r="B279" s="15" t="s">
        <v>51</v>
      </c>
      <c r="C279" s="36">
        <v>3050</v>
      </c>
      <c r="D279" s="38">
        <v>42460</v>
      </c>
      <c r="E279" s="39">
        <v>42460</v>
      </c>
      <c r="F279" s="23">
        <f t="shared" si="28"/>
        <v>0</v>
      </c>
      <c r="G279" s="24">
        <f t="shared" si="36"/>
        <v>0</v>
      </c>
    </row>
    <row r="280" spans="1:11">
      <c r="I280" s="11"/>
    </row>
    <row r="281" spans="1:11" ht="14.25">
      <c r="C281" s="25">
        <f>SUM(C6:C280)</f>
        <v>1597973.7500000012</v>
      </c>
      <c r="G281" s="29">
        <f>SUM(G6:G280)</f>
        <v>39744626.859999992</v>
      </c>
    </row>
    <row r="282" spans="1:11">
      <c r="K282" s="12"/>
    </row>
    <row r="283" spans="1:11" ht="13.5" thickBot="1"/>
    <row r="284" spans="1:11" ht="18.75" thickBot="1">
      <c r="D284" s="50" t="s">
        <v>99</v>
      </c>
      <c r="E284" s="51"/>
      <c r="F284" s="51"/>
      <c r="G284" s="40">
        <f>G281/C281</f>
        <v>24.871889704070522</v>
      </c>
    </row>
    <row r="285" spans="1:11">
      <c r="K285" s="12"/>
    </row>
    <row r="286" spans="1:11">
      <c r="I286" s="11"/>
    </row>
    <row r="291" spans="9:11">
      <c r="K291" s="12"/>
    </row>
    <row r="292" spans="9:11">
      <c r="I292" s="11"/>
    </row>
    <row r="297" spans="9:11">
      <c r="K297" s="12"/>
    </row>
    <row r="298" spans="9:11">
      <c r="I298" s="11"/>
    </row>
    <row r="303" spans="9:11">
      <c r="K303" s="12"/>
    </row>
    <row r="304" spans="9:11">
      <c r="I304" s="11"/>
    </row>
    <row r="308" spans="9:11">
      <c r="I308" s="11"/>
    </row>
    <row r="309" spans="9:11">
      <c r="K309" s="12"/>
    </row>
    <row r="314" spans="9:11">
      <c r="I314" s="11"/>
    </row>
    <row r="315" spans="9:11">
      <c r="K315" s="12"/>
    </row>
    <row r="319" spans="9:11">
      <c r="I319" s="11"/>
      <c r="K319" s="12"/>
    </row>
    <row r="325" spans="9:11">
      <c r="I325" s="11"/>
      <c r="K325" s="12"/>
    </row>
    <row r="329" spans="9:11">
      <c r="I329" s="11"/>
    </row>
    <row r="331" spans="9:11">
      <c r="K331" s="12"/>
    </row>
    <row r="335" spans="9:11">
      <c r="I335" s="11"/>
    </row>
    <row r="337" spans="9:11">
      <c r="K337" s="12"/>
    </row>
    <row r="341" spans="9:11">
      <c r="I341" s="11"/>
      <c r="K341" s="12"/>
    </row>
    <row r="347" spans="9:11">
      <c r="I347" s="11"/>
      <c r="K347" s="12"/>
    </row>
    <row r="353" spans="9:11">
      <c r="I353" s="11"/>
      <c r="K353" s="12"/>
    </row>
    <row r="359" spans="9:11">
      <c r="I359" s="11"/>
      <c r="K359" s="12"/>
    </row>
    <row r="365" spans="9:11">
      <c r="I365" s="11"/>
      <c r="K365" s="12"/>
    </row>
    <row r="369" spans="9:11">
      <c r="I369" s="11"/>
    </row>
    <row r="371" spans="9:11">
      <c r="K371" s="12"/>
    </row>
    <row r="375" spans="9:11">
      <c r="I375" s="11"/>
    </row>
    <row r="377" spans="9:11">
      <c r="K377" s="12"/>
    </row>
    <row r="381" spans="9:11">
      <c r="I381" s="11"/>
      <c r="K381" s="12"/>
    </row>
    <row r="387" spans="9:11">
      <c r="I387" s="11"/>
      <c r="K387" s="12"/>
    </row>
    <row r="393" spans="9:11">
      <c r="I393" s="11"/>
      <c r="K393" s="12"/>
    </row>
    <row r="398" spans="9:11">
      <c r="I398" s="11"/>
    </row>
    <row r="399" spans="9:11">
      <c r="K399" s="12"/>
    </row>
    <row r="404" spans="9:11">
      <c r="I404" s="11"/>
    </row>
    <row r="405" spans="9:11">
      <c r="K405" s="12"/>
    </row>
    <row r="410" spans="9:11">
      <c r="I410" s="11"/>
    </row>
    <row r="411" spans="9:11">
      <c r="K411" s="12"/>
    </row>
    <row r="416" spans="9:11">
      <c r="I416" s="11"/>
    </row>
    <row r="417" spans="9:11">
      <c r="K417" s="12"/>
    </row>
    <row r="422" spans="9:11">
      <c r="I422" s="11"/>
    </row>
    <row r="423" spans="9:11">
      <c r="K423" s="12"/>
    </row>
    <row r="428" spans="9:11">
      <c r="I428" s="11"/>
    </row>
    <row r="429" spans="9:11">
      <c r="K429" s="12"/>
    </row>
    <row r="432" spans="9:11">
      <c r="I432" s="11"/>
    </row>
    <row r="434" spans="9:11">
      <c r="K434" s="12"/>
    </row>
    <row r="438" spans="9:11">
      <c r="I438" s="11"/>
    </row>
    <row r="440" spans="9:11">
      <c r="K440" s="12"/>
    </row>
    <row r="444" spans="9:11">
      <c r="I444" s="11"/>
      <c r="K444" s="12"/>
    </row>
    <row r="450" spans="9:11">
      <c r="I450" s="11"/>
      <c r="K450" s="12"/>
    </row>
    <row r="456" spans="9:11">
      <c r="I456" s="11"/>
      <c r="K456" s="12"/>
    </row>
    <row r="462" spans="9:11">
      <c r="I462" s="11"/>
      <c r="K462" s="12"/>
    </row>
    <row r="468" spans="9:11">
      <c r="I468" s="11"/>
      <c r="K468" s="12"/>
    </row>
    <row r="472" spans="9:11">
      <c r="I472" s="11"/>
    </row>
    <row r="474" spans="9:11">
      <c r="K474" s="12"/>
    </row>
    <row r="477" spans="9:11">
      <c r="I477" s="11"/>
    </row>
    <row r="480" spans="9:11">
      <c r="K480" s="12"/>
    </row>
    <row r="483" spans="9:11">
      <c r="I483" s="11"/>
    </row>
    <row r="484" spans="9:11">
      <c r="K484" s="12"/>
    </row>
    <row r="489" spans="9:11">
      <c r="I489" s="11"/>
    </row>
    <row r="490" spans="9:11">
      <c r="K490" s="12"/>
    </row>
    <row r="493" spans="9:11">
      <c r="I493" s="11"/>
    </row>
    <row r="496" spans="9:11">
      <c r="K496" s="12"/>
    </row>
    <row r="499" spans="9:11">
      <c r="I499" s="11"/>
    </row>
    <row r="502" spans="9:11">
      <c r="K502" s="12"/>
    </row>
    <row r="505" spans="9:11">
      <c r="I505" s="11"/>
    </row>
    <row r="506" spans="9:11">
      <c r="K506" s="12"/>
    </row>
    <row r="511" spans="9:11">
      <c r="I511" s="11"/>
    </row>
    <row r="512" spans="9:11">
      <c r="K512" s="12"/>
    </row>
    <row r="517" spans="9:11">
      <c r="I517" s="11"/>
    </row>
    <row r="518" spans="9:11">
      <c r="K518" s="12"/>
    </row>
    <row r="521" spans="9:11">
      <c r="I521" s="11"/>
    </row>
    <row r="524" spans="9:11">
      <c r="K524" s="12"/>
    </row>
    <row r="527" spans="9:11">
      <c r="I527" s="11"/>
    </row>
    <row r="530" spans="9:11">
      <c r="K530" s="12"/>
    </row>
    <row r="533" spans="9:11">
      <c r="I533" s="11"/>
    </row>
    <row r="534" spans="9:11">
      <c r="K534" s="12"/>
    </row>
    <row r="539" spans="9:11">
      <c r="I539" s="11"/>
    </row>
    <row r="540" spans="9:11">
      <c r="K540" s="12"/>
    </row>
    <row r="545" spans="9:11">
      <c r="I545" s="11"/>
    </row>
    <row r="546" spans="9:11">
      <c r="K546" s="12"/>
    </row>
    <row r="550" spans="9:11">
      <c r="I550" s="11"/>
    </row>
    <row r="552" spans="9:11">
      <c r="K552" s="12"/>
    </row>
    <row r="556" spans="9:11">
      <c r="I556" s="11"/>
    </row>
    <row r="558" spans="9:11">
      <c r="K558" s="12"/>
    </row>
    <row r="562" spans="9:11">
      <c r="I562" s="11"/>
    </row>
    <row r="564" spans="9:11">
      <c r="K564" s="12"/>
    </row>
    <row r="568" spans="9:11">
      <c r="I568" s="11"/>
    </row>
    <row r="570" spans="9:11">
      <c r="K570" s="12"/>
    </row>
    <row r="574" spans="9:11">
      <c r="I574" s="11"/>
    </row>
    <row r="576" spans="9:11">
      <c r="K576" s="12"/>
    </row>
    <row r="580" spans="9:11">
      <c r="I580" s="11"/>
    </row>
    <row r="582" spans="9:11">
      <c r="K582" s="12"/>
    </row>
    <row r="586" spans="9:11">
      <c r="I586" s="11"/>
    </row>
    <row r="587" spans="9:11">
      <c r="K587" s="12"/>
    </row>
    <row r="592" spans="9:11">
      <c r="I592" s="11"/>
    </row>
    <row r="593" spans="9:11">
      <c r="K593" s="12"/>
    </row>
    <row r="598" spans="9:11">
      <c r="I598" s="11"/>
    </row>
    <row r="599" spans="9:11">
      <c r="K599" s="12"/>
    </row>
    <row r="602" spans="9:11">
      <c r="I602" s="11"/>
    </row>
    <row r="605" spans="9:11">
      <c r="K605" s="12"/>
    </row>
    <row r="608" spans="9:11">
      <c r="I608" s="11"/>
    </row>
    <row r="611" spans="9:11">
      <c r="K611" s="12"/>
    </row>
    <row r="614" spans="9:11">
      <c r="I614" s="11"/>
    </row>
    <row r="615" spans="9:11">
      <c r="I615" s="11"/>
      <c r="K615" s="12"/>
    </row>
    <row r="616" spans="9:11">
      <c r="I616" s="11"/>
    </row>
    <row r="617" spans="9:11">
      <c r="I617" s="11"/>
    </row>
    <row r="618" spans="9:11">
      <c r="I618" s="11"/>
    </row>
    <row r="619" spans="9:11">
      <c r="I619" s="11"/>
    </row>
    <row r="620" spans="9:11">
      <c r="I620" s="11"/>
    </row>
    <row r="621" spans="9:11">
      <c r="I621" s="11"/>
      <c r="K621" s="12"/>
    </row>
    <row r="622" spans="9:11">
      <c r="I622" s="11"/>
    </row>
    <row r="623" spans="9:11">
      <c r="I623" s="11"/>
    </row>
    <row r="624" spans="9:11">
      <c r="I624" s="11"/>
    </row>
    <row r="625" spans="9:9">
      <c r="I625" s="11"/>
    </row>
    <row r="626" spans="9:9">
      <c r="I626" s="11"/>
    </row>
    <row r="627" spans="9:9">
      <c r="I627" s="11"/>
    </row>
    <row r="628" spans="9:9">
      <c r="I628" s="11"/>
    </row>
    <row r="629" spans="9:9">
      <c r="I629" s="11"/>
    </row>
    <row r="630" spans="9:9">
      <c r="I630" s="11"/>
    </row>
    <row r="631" spans="9:9">
      <c r="I631" s="11"/>
    </row>
    <row r="632" spans="9:9">
      <c r="I632" s="11"/>
    </row>
    <row r="633" spans="9:9">
      <c r="I633" s="11"/>
    </row>
    <row r="634" spans="9:9">
      <c r="I634" s="11"/>
    </row>
    <row r="635" spans="9:9">
      <c r="I635" s="11"/>
    </row>
    <row r="636" spans="9:9">
      <c r="I636" s="11"/>
    </row>
    <row r="637" spans="9:9">
      <c r="I637" s="11"/>
    </row>
    <row r="638" spans="9:9">
      <c r="I638" s="11"/>
    </row>
    <row r="639" spans="9:9">
      <c r="I639" s="11"/>
    </row>
    <row r="640" spans="9:9">
      <c r="I640" s="11"/>
    </row>
    <row r="641" spans="9:9">
      <c r="I641" s="11"/>
    </row>
    <row r="642" spans="9:9">
      <c r="I642" s="11"/>
    </row>
    <row r="643" spans="9:9">
      <c r="I643" s="11"/>
    </row>
    <row r="644" spans="9:9">
      <c r="I644" s="11"/>
    </row>
    <row r="645" spans="9:9">
      <c r="I645" s="11"/>
    </row>
    <row r="646" spans="9:9">
      <c r="I646" s="11"/>
    </row>
    <row r="647" spans="9:9">
      <c r="I647" s="11"/>
    </row>
    <row r="648" spans="9:9">
      <c r="I648" s="11"/>
    </row>
    <row r="649" spans="9:9">
      <c r="I649" s="11"/>
    </row>
    <row r="650" spans="9:9">
      <c r="I650" s="11"/>
    </row>
    <row r="651" spans="9:9">
      <c r="I651" s="11"/>
    </row>
    <row r="652" spans="9:9">
      <c r="I652" s="11"/>
    </row>
    <row r="653" spans="9:9">
      <c r="I653" s="11"/>
    </row>
    <row r="654" spans="9:9">
      <c r="I654" s="11"/>
    </row>
    <row r="655" spans="9:9">
      <c r="I655" s="11"/>
    </row>
    <row r="656" spans="9:9">
      <c r="I656" s="11"/>
    </row>
    <row r="657" spans="9:9">
      <c r="I657" s="11"/>
    </row>
    <row r="658" spans="9:9">
      <c r="I658" s="11"/>
    </row>
    <row r="659" spans="9:9">
      <c r="I659" s="11"/>
    </row>
    <row r="660" spans="9:9">
      <c r="I660" s="11"/>
    </row>
    <row r="661" spans="9:9">
      <c r="I661" s="11"/>
    </row>
    <row r="662" spans="9:9">
      <c r="I662" s="11"/>
    </row>
    <row r="663" spans="9:9">
      <c r="I663" s="11"/>
    </row>
    <row r="664" spans="9:9">
      <c r="I664" s="11"/>
    </row>
    <row r="665" spans="9:9">
      <c r="I665" s="11"/>
    </row>
    <row r="666" spans="9:9">
      <c r="I666" s="11"/>
    </row>
    <row r="667" spans="9:9">
      <c r="I667" s="11"/>
    </row>
    <row r="668" spans="9:9">
      <c r="I668" s="11"/>
    </row>
    <row r="669" spans="9:9">
      <c r="I669" s="11"/>
    </row>
    <row r="670" spans="9:9">
      <c r="I670" s="11"/>
    </row>
    <row r="671" spans="9:9">
      <c r="I671" s="11"/>
    </row>
    <row r="672" spans="9:9">
      <c r="I672" s="11"/>
    </row>
    <row r="673" spans="9:9">
      <c r="I673" s="11"/>
    </row>
    <row r="674" spans="9:9">
      <c r="I674" s="11"/>
    </row>
    <row r="675" spans="9:9">
      <c r="I675" s="11"/>
    </row>
    <row r="676" spans="9:9">
      <c r="I676" s="11"/>
    </row>
    <row r="677" spans="9:9">
      <c r="I677" s="11"/>
    </row>
    <row r="678" spans="9:9">
      <c r="I678" s="11"/>
    </row>
    <row r="679" spans="9:9">
      <c r="I679" s="11"/>
    </row>
    <row r="680" spans="9:9">
      <c r="I680" s="11"/>
    </row>
    <row r="681" spans="9:9">
      <c r="I681" s="11"/>
    </row>
    <row r="682" spans="9:9">
      <c r="I682" s="11"/>
    </row>
    <row r="683" spans="9:9">
      <c r="I683" s="11"/>
    </row>
    <row r="684" spans="9:9">
      <c r="I684" s="11"/>
    </row>
    <row r="685" spans="9:9">
      <c r="I685" s="11"/>
    </row>
    <row r="686" spans="9:9">
      <c r="I686" s="11"/>
    </row>
    <row r="687" spans="9:9">
      <c r="I687" s="11"/>
    </row>
    <row r="688" spans="9:9">
      <c r="I688" s="11"/>
    </row>
    <row r="689" spans="9:9">
      <c r="I689" s="11"/>
    </row>
    <row r="690" spans="9:9">
      <c r="I690" s="11"/>
    </row>
    <row r="691" spans="9:9">
      <c r="I691" s="11"/>
    </row>
    <row r="692" spans="9:9">
      <c r="I692" s="11"/>
    </row>
    <row r="693" spans="9:9">
      <c r="I693" s="11"/>
    </row>
    <row r="694" spans="9:9">
      <c r="I694" s="11"/>
    </row>
    <row r="695" spans="9:9">
      <c r="I695" s="11"/>
    </row>
    <row r="696" spans="9:9">
      <c r="I696" s="11"/>
    </row>
    <row r="697" spans="9:9">
      <c r="I697" s="11"/>
    </row>
    <row r="698" spans="9:9">
      <c r="I698" s="11"/>
    </row>
    <row r="699" spans="9:9">
      <c r="I699" s="11"/>
    </row>
    <row r="700" spans="9:9">
      <c r="I700" s="11"/>
    </row>
    <row r="701" spans="9:9">
      <c r="I701" s="11"/>
    </row>
    <row r="702" spans="9:9">
      <c r="I702" s="11"/>
    </row>
    <row r="703" spans="9:9">
      <c r="I703" s="11"/>
    </row>
    <row r="704" spans="9:9">
      <c r="I704" s="11"/>
    </row>
    <row r="705" spans="9:9">
      <c r="I705" s="11"/>
    </row>
    <row r="706" spans="9:9">
      <c r="I706" s="11"/>
    </row>
    <row r="707" spans="9:9">
      <c r="I707" s="11"/>
    </row>
    <row r="708" spans="9:9">
      <c r="I708" s="11"/>
    </row>
    <row r="709" spans="9:9">
      <c r="I709" s="11"/>
    </row>
    <row r="710" spans="9:9">
      <c r="I710" s="11"/>
    </row>
    <row r="711" spans="9:9">
      <c r="I711" s="11"/>
    </row>
    <row r="712" spans="9:9">
      <c r="I712" s="11"/>
    </row>
    <row r="713" spans="9:9">
      <c r="I713" s="11"/>
    </row>
    <row r="714" spans="9:9">
      <c r="I714" s="11"/>
    </row>
    <row r="715" spans="9:9">
      <c r="I715" s="11"/>
    </row>
    <row r="716" spans="9:9">
      <c r="I716" s="11"/>
    </row>
    <row r="717" spans="9:9">
      <c r="I717" s="11"/>
    </row>
    <row r="718" spans="9:9">
      <c r="I718" s="11"/>
    </row>
    <row r="719" spans="9:9">
      <c r="I719" s="11"/>
    </row>
    <row r="720" spans="9:9">
      <c r="I720" s="11"/>
    </row>
    <row r="721" spans="9:9">
      <c r="I721" s="11"/>
    </row>
    <row r="722" spans="9:9">
      <c r="I722" s="11"/>
    </row>
    <row r="723" spans="9:9">
      <c r="I723" s="11"/>
    </row>
    <row r="724" spans="9:9">
      <c r="I724" s="11"/>
    </row>
    <row r="725" spans="9:9">
      <c r="I725" s="11"/>
    </row>
    <row r="726" spans="9:9">
      <c r="I726" s="11"/>
    </row>
    <row r="727" spans="9:9">
      <c r="I727" s="11"/>
    </row>
    <row r="728" spans="9:9">
      <c r="I728" s="11"/>
    </row>
    <row r="729" spans="9:9">
      <c r="I729" s="11"/>
    </row>
    <row r="730" spans="9:9">
      <c r="I730" s="11"/>
    </row>
    <row r="731" spans="9:9">
      <c r="I731" s="11"/>
    </row>
    <row r="732" spans="9:9">
      <c r="I732" s="11"/>
    </row>
    <row r="733" spans="9:9">
      <c r="I733" s="11"/>
    </row>
    <row r="734" spans="9:9">
      <c r="I734" s="11"/>
    </row>
    <row r="735" spans="9:9">
      <c r="I735" s="11"/>
    </row>
    <row r="736" spans="9:9">
      <c r="I736" s="11"/>
    </row>
    <row r="737" spans="9:9">
      <c r="I737" s="11"/>
    </row>
    <row r="738" spans="9:9">
      <c r="I738" s="11"/>
    </row>
    <row r="739" spans="9:9">
      <c r="I739" s="11"/>
    </row>
    <row r="740" spans="9:9">
      <c r="I740" s="11"/>
    </row>
    <row r="741" spans="9:9">
      <c r="I741" s="11"/>
    </row>
    <row r="742" spans="9:9">
      <c r="I742" s="11"/>
    </row>
    <row r="743" spans="9:9">
      <c r="I743" s="11"/>
    </row>
    <row r="744" spans="9:9">
      <c r="I744" s="11"/>
    </row>
    <row r="745" spans="9:9">
      <c r="I745" s="11"/>
    </row>
    <row r="746" spans="9:9">
      <c r="I746" s="11"/>
    </row>
    <row r="747" spans="9:9">
      <c r="I747" s="11"/>
    </row>
    <row r="748" spans="9:9">
      <c r="I748" s="11"/>
    </row>
    <row r="749" spans="9:9">
      <c r="I749" s="11"/>
    </row>
    <row r="750" spans="9:9">
      <c r="I750" s="11"/>
    </row>
    <row r="751" spans="9:9">
      <c r="I751" s="11"/>
    </row>
    <row r="752" spans="9:9">
      <c r="I752" s="11"/>
    </row>
    <row r="753" spans="9:9">
      <c r="I753" s="11"/>
    </row>
    <row r="754" spans="9:9">
      <c r="I754" s="11"/>
    </row>
    <row r="755" spans="9:9">
      <c r="I755" s="11"/>
    </row>
    <row r="756" spans="9:9">
      <c r="I756" s="11"/>
    </row>
    <row r="757" spans="9:9">
      <c r="I757" s="11"/>
    </row>
    <row r="758" spans="9:9">
      <c r="I758" s="11"/>
    </row>
    <row r="759" spans="9:9">
      <c r="I759" s="11"/>
    </row>
    <row r="760" spans="9:9">
      <c r="I760" s="11"/>
    </row>
    <row r="761" spans="9:9">
      <c r="I761" s="11"/>
    </row>
    <row r="762" spans="9:9">
      <c r="I762" s="11"/>
    </row>
    <row r="763" spans="9:9">
      <c r="I763" s="11"/>
    </row>
    <row r="764" spans="9:9">
      <c r="I764" s="11"/>
    </row>
    <row r="765" spans="9:9">
      <c r="I765" s="11"/>
    </row>
    <row r="766" spans="9:9">
      <c r="I766" s="11"/>
    </row>
    <row r="767" spans="9:9">
      <c r="I767" s="11"/>
    </row>
    <row r="768" spans="9:9">
      <c r="I768" s="11"/>
    </row>
  </sheetData>
  <autoFilter ref="B1:B768">
    <filterColumn colId="0"/>
  </autoFilter>
  <mergeCells count="4">
    <mergeCell ref="C2:F2"/>
    <mergeCell ref="D3:G3"/>
    <mergeCell ref="A5:G5"/>
    <mergeCell ref="D284:F28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1 trim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</cp:lastModifiedBy>
  <cp:lastPrinted>2015-07-17T11:53:57Z</cp:lastPrinted>
  <dcterms:created xsi:type="dcterms:W3CDTF">2013-12-23T13:24:18Z</dcterms:created>
  <dcterms:modified xsi:type="dcterms:W3CDTF">2016-04-26T09:22:45Z</dcterms:modified>
</cp:coreProperties>
</file>