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esktop\"/>
    </mc:Choice>
  </mc:AlternateContent>
  <bookViews>
    <workbookView xWindow="0" yWindow="0" windowWidth="14400" windowHeight="8640" tabRatio="500"/>
  </bookViews>
  <sheets>
    <sheet name="Indicatore 2 trim 2017" sheetId="36" r:id="rId1"/>
  </sheets>
  <definedNames>
    <definedName name="_xlnm._FilterDatabase" localSheetId="0" hidden="1">'Indicatore 2 trim 2017'!$B$1:$B$283</definedName>
  </definedNames>
  <calcPr calcId="171027"/>
</workbook>
</file>

<file path=xl/calcChain.xml><?xml version="1.0" encoding="utf-8"?>
<calcChain xmlns="http://schemas.openxmlformats.org/spreadsheetml/2006/main">
  <c r="G287" i="36" l="1"/>
  <c r="G285" i="36"/>
  <c r="C285" i="36"/>
  <c r="F283" i="36"/>
  <c r="G283" i="36" s="1"/>
  <c r="F282" i="36"/>
  <c r="G282" i="36" s="1"/>
  <c r="F281" i="36"/>
  <c r="G281" i="36" s="1"/>
  <c r="F280" i="36"/>
  <c r="G280" i="36" s="1"/>
  <c r="F279" i="36"/>
  <c r="G279" i="36" s="1"/>
  <c r="F278" i="36"/>
  <c r="G278" i="36" s="1"/>
  <c r="F277" i="36"/>
  <c r="G277" i="36" s="1"/>
  <c r="F276" i="36"/>
  <c r="G276" i="36" s="1"/>
  <c r="F275" i="36"/>
  <c r="G275" i="36" s="1"/>
  <c r="F274" i="36"/>
  <c r="G274" i="36" s="1"/>
  <c r="F273" i="36"/>
  <c r="G273" i="36" s="1"/>
  <c r="F272" i="36"/>
  <c r="G272" i="36" s="1"/>
  <c r="F271" i="36"/>
  <c r="G271" i="36" s="1"/>
  <c r="F270" i="36"/>
  <c r="G270" i="36" s="1"/>
  <c r="F269" i="36"/>
  <c r="G269" i="36" s="1"/>
  <c r="F268" i="36"/>
  <c r="G268" i="36" s="1"/>
  <c r="F267" i="36"/>
  <c r="G267" i="36" s="1"/>
  <c r="F266" i="36"/>
  <c r="G266" i="36" s="1"/>
  <c r="F265" i="36"/>
  <c r="G265" i="36" s="1"/>
  <c r="F264" i="36"/>
  <c r="G264" i="36" s="1"/>
  <c r="F263" i="36"/>
  <c r="G263" i="36" s="1"/>
  <c r="F262" i="36"/>
  <c r="G262" i="36" s="1"/>
  <c r="F261" i="36"/>
  <c r="G261" i="36" s="1"/>
  <c r="F260" i="36"/>
  <c r="G260" i="36" s="1"/>
  <c r="F259" i="36"/>
  <c r="G259" i="36" s="1"/>
  <c r="F258" i="36"/>
  <c r="G258" i="36" s="1"/>
  <c r="F257" i="36"/>
  <c r="G257" i="36" s="1"/>
  <c r="F256" i="36"/>
  <c r="G256" i="36" s="1"/>
  <c r="F255" i="36"/>
  <c r="G255" i="36" s="1"/>
  <c r="F254" i="36"/>
  <c r="G254" i="36" s="1"/>
  <c r="F253" i="36"/>
  <c r="G253" i="36" s="1"/>
  <c r="F252" i="36"/>
  <c r="G252" i="36" s="1"/>
  <c r="F251" i="36"/>
  <c r="G251" i="36" s="1"/>
  <c r="F250" i="36"/>
  <c r="G250" i="36" s="1"/>
  <c r="F249" i="36"/>
  <c r="G249" i="36" s="1"/>
  <c r="F248" i="36"/>
  <c r="G248" i="36" s="1"/>
  <c r="F247" i="36"/>
  <c r="G247" i="36" s="1"/>
  <c r="F246" i="36"/>
  <c r="G246" i="36" s="1"/>
  <c r="F245" i="36"/>
  <c r="G245" i="36" s="1"/>
  <c r="F244" i="36"/>
  <c r="G244" i="36" s="1"/>
  <c r="F243" i="36"/>
  <c r="G243" i="36" s="1"/>
  <c r="F242" i="36"/>
  <c r="G242" i="36" s="1"/>
  <c r="F241" i="36"/>
  <c r="G241" i="36" s="1"/>
  <c r="F240" i="36"/>
  <c r="G240" i="36" s="1"/>
  <c r="F239" i="36"/>
  <c r="G239" i="36" s="1"/>
  <c r="F238" i="36"/>
  <c r="G238" i="36" s="1"/>
  <c r="F237" i="36"/>
  <c r="G237" i="36" s="1"/>
  <c r="F236" i="36"/>
  <c r="G236" i="36" s="1"/>
  <c r="F235" i="36"/>
  <c r="G235" i="36" s="1"/>
  <c r="F234" i="36"/>
  <c r="G234" i="36" s="1"/>
  <c r="F233" i="36"/>
  <c r="G233" i="36" s="1"/>
  <c r="F232" i="36"/>
  <c r="G232" i="36" s="1"/>
  <c r="F231" i="36"/>
  <c r="G231" i="36" s="1"/>
  <c r="F230" i="36"/>
  <c r="G230" i="36" s="1"/>
  <c r="F229" i="36"/>
  <c r="G229" i="36" s="1"/>
  <c r="F228" i="36"/>
  <c r="G228" i="36" s="1"/>
  <c r="F227" i="36"/>
  <c r="G227" i="36" s="1"/>
  <c r="F226" i="36"/>
  <c r="G226" i="36" s="1"/>
  <c r="F225" i="36"/>
  <c r="G225" i="36" s="1"/>
  <c r="F224" i="36"/>
  <c r="G224" i="36" s="1"/>
  <c r="F223" i="36"/>
  <c r="G223" i="36" s="1"/>
  <c r="F222" i="36"/>
  <c r="G222" i="36" s="1"/>
  <c r="F221" i="36"/>
  <c r="G221" i="36" s="1"/>
  <c r="F220" i="36"/>
  <c r="G220" i="36" s="1"/>
  <c r="F219" i="36"/>
  <c r="G219" i="36" s="1"/>
  <c r="F218" i="36"/>
  <c r="G218" i="36" s="1"/>
  <c r="F217" i="36"/>
  <c r="G217" i="36" s="1"/>
  <c r="F216" i="36"/>
  <c r="G216" i="36" s="1"/>
  <c r="F215" i="36"/>
  <c r="G215" i="36" s="1"/>
  <c r="F214" i="36"/>
  <c r="G214" i="36" s="1"/>
  <c r="F213" i="36"/>
  <c r="G213" i="36" s="1"/>
  <c r="F212" i="36"/>
  <c r="G212" i="36" s="1"/>
  <c r="F211" i="36"/>
  <c r="G211" i="36" s="1"/>
  <c r="F210" i="36"/>
  <c r="G210" i="36" s="1"/>
  <c r="F209" i="36"/>
  <c r="G209" i="36" s="1"/>
  <c r="F208" i="36"/>
  <c r="G208" i="36" s="1"/>
  <c r="F207" i="36"/>
  <c r="G207" i="36" s="1"/>
  <c r="F206" i="36"/>
  <c r="G206" i="36" s="1"/>
  <c r="F205" i="36"/>
  <c r="G205" i="36" s="1"/>
  <c r="F204" i="36"/>
  <c r="G204" i="36" s="1"/>
  <c r="F203" i="36"/>
  <c r="G203" i="36" s="1"/>
  <c r="F202" i="36"/>
  <c r="G202" i="36" s="1"/>
  <c r="F201" i="36"/>
  <c r="G201" i="36" s="1"/>
  <c r="F200" i="36"/>
  <c r="G200" i="36" s="1"/>
  <c r="F199" i="36"/>
  <c r="G199" i="36" s="1"/>
  <c r="F198" i="36"/>
  <c r="G198" i="36" s="1"/>
  <c r="F197" i="36"/>
  <c r="G197" i="36" s="1"/>
  <c r="F196" i="36"/>
  <c r="G196" i="36" s="1"/>
  <c r="F195" i="36"/>
  <c r="G195" i="36" s="1"/>
  <c r="F194" i="36"/>
  <c r="G194" i="36" s="1"/>
  <c r="F193" i="36"/>
  <c r="G193" i="36" s="1"/>
  <c r="F192" i="36"/>
  <c r="G192" i="36" s="1"/>
  <c r="F191" i="36"/>
  <c r="G191" i="36" s="1"/>
  <c r="F190" i="36"/>
  <c r="G190" i="36" s="1"/>
  <c r="F189" i="36"/>
  <c r="G189" i="36" s="1"/>
  <c r="F188" i="36"/>
  <c r="G188" i="36" s="1"/>
  <c r="F187" i="36"/>
  <c r="G187" i="36" s="1"/>
  <c r="F186" i="36"/>
  <c r="G186" i="36" s="1"/>
  <c r="F185" i="36"/>
  <c r="G185" i="36" s="1"/>
  <c r="F184" i="36"/>
  <c r="G184" i="36" s="1"/>
  <c r="F183" i="36"/>
  <c r="G183" i="36" s="1"/>
  <c r="F182" i="36"/>
  <c r="G182" i="36" s="1"/>
  <c r="F181" i="36"/>
  <c r="G181" i="36" s="1"/>
  <c r="F180" i="36"/>
  <c r="G180" i="36" s="1"/>
  <c r="F179" i="36"/>
  <c r="G179" i="36" s="1"/>
  <c r="F178" i="36"/>
  <c r="G178" i="36" s="1"/>
  <c r="F177" i="36"/>
  <c r="G177" i="36" s="1"/>
  <c r="F176" i="36"/>
  <c r="G176" i="36" s="1"/>
  <c r="F175" i="36"/>
  <c r="G175" i="36" s="1"/>
  <c r="F174" i="36"/>
  <c r="G174" i="36" s="1"/>
  <c r="F173" i="36"/>
  <c r="G173" i="36" s="1"/>
  <c r="F172" i="36"/>
  <c r="G172" i="36" s="1"/>
  <c r="F171" i="36"/>
  <c r="G171" i="36" s="1"/>
  <c r="F170" i="36"/>
  <c r="G170" i="36" s="1"/>
  <c r="F169" i="36"/>
  <c r="G169" i="36" s="1"/>
  <c r="F168" i="36"/>
  <c r="G168" i="36" s="1"/>
  <c r="F167" i="36"/>
  <c r="G167" i="36" s="1"/>
  <c r="F166" i="36"/>
  <c r="G166" i="36" s="1"/>
  <c r="F165" i="36"/>
  <c r="G165" i="36" s="1"/>
  <c r="F164" i="36"/>
  <c r="G164" i="36" s="1"/>
  <c r="F163" i="36"/>
  <c r="G163" i="36" s="1"/>
  <c r="F162" i="36"/>
  <c r="G162" i="36" s="1"/>
  <c r="F161" i="36"/>
  <c r="G161" i="36" s="1"/>
  <c r="F160" i="36"/>
  <c r="G160" i="36" s="1"/>
  <c r="F159" i="36"/>
  <c r="G159" i="36" s="1"/>
  <c r="F158" i="36"/>
  <c r="G158" i="36" s="1"/>
  <c r="F157" i="36"/>
  <c r="G157" i="36" s="1"/>
  <c r="F156" i="36"/>
  <c r="G156" i="36" s="1"/>
  <c r="F155" i="36"/>
  <c r="G155" i="36" s="1"/>
  <c r="F154" i="36"/>
  <c r="G154" i="36" s="1"/>
  <c r="F153" i="36"/>
  <c r="G153" i="36" s="1"/>
  <c r="F152" i="36"/>
  <c r="G152" i="36" s="1"/>
  <c r="F151" i="36"/>
  <c r="G151" i="36" s="1"/>
  <c r="F150" i="36"/>
  <c r="G150" i="36" s="1"/>
  <c r="F149" i="36"/>
  <c r="G149" i="36" s="1"/>
  <c r="F148" i="36"/>
  <c r="G148" i="36" s="1"/>
  <c r="F147" i="36"/>
  <c r="G147" i="36" s="1"/>
  <c r="F146" i="36"/>
  <c r="G146" i="36" s="1"/>
  <c r="F145" i="36"/>
  <c r="G145" i="36" s="1"/>
  <c r="F144" i="36"/>
  <c r="G144" i="36" s="1"/>
  <c r="F143" i="36"/>
  <c r="G143" i="36" s="1"/>
  <c r="F142" i="36"/>
  <c r="G142" i="36" s="1"/>
  <c r="F141" i="36"/>
  <c r="G141" i="36" s="1"/>
  <c r="F140" i="36"/>
  <c r="G140" i="36" s="1"/>
  <c r="F139" i="36"/>
  <c r="G139" i="36" s="1"/>
  <c r="F138" i="36"/>
  <c r="G138" i="36" s="1"/>
  <c r="F137" i="36"/>
  <c r="G137" i="36" s="1"/>
  <c r="F136" i="36"/>
  <c r="G136" i="36" s="1"/>
  <c r="F135" i="36"/>
  <c r="G135" i="36" s="1"/>
  <c r="F134" i="36"/>
  <c r="G134" i="36" s="1"/>
  <c r="F133" i="36"/>
  <c r="G133" i="36" s="1"/>
  <c r="F132" i="36"/>
  <c r="G132" i="36" s="1"/>
  <c r="F131" i="36"/>
  <c r="G131" i="36" s="1"/>
  <c r="F130" i="36"/>
  <c r="G130" i="36" s="1"/>
  <c r="F129" i="36"/>
  <c r="G129" i="36" s="1"/>
  <c r="F128" i="36"/>
  <c r="G128" i="36" s="1"/>
  <c r="F127" i="36"/>
  <c r="G127" i="36" s="1"/>
  <c r="F126" i="36"/>
  <c r="G126" i="36" s="1"/>
  <c r="F125" i="36"/>
  <c r="G125" i="36" s="1"/>
  <c r="F124" i="36"/>
  <c r="G124" i="36" s="1"/>
  <c r="F123" i="36"/>
  <c r="G123" i="36" s="1"/>
  <c r="F122" i="36"/>
  <c r="G122" i="36" s="1"/>
  <c r="F121" i="36"/>
  <c r="G121" i="36" s="1"/>
  <c r="F120" i="36"/>
  <c r="G120" i="36" s="1"/>
  <c r="F119" i="36"/>
  <c r="G119" i="36" s="1"/>
  <c r="F118" i="36"/>
  <c r="G118" i="36" s="1"/>
  <c r="F117" i="36"/>
  <c r="G117" i="36" s="1"/>
  <c r="F116" i="36"/>
  <c r="G116" i="36" s="1"/>
  <c r="F115" i="36"/>
  <c r="G115" i="36" s="1"/>
  <c r="F114" i="36"/>
  <c r="G114" i="36" s="1"/>
  <c r="F113" i="36"/>
  <c r="G113" i="36" s="1"/>
  <c r="F112" i="36"/>
  <c r="G112" i="36" s="1"/>
  <c r="F111" i="36"/>
  <c r="G111" i="36" s="1"/>
  <c r="F110" i="36"/>
  <c r="G110" i="36" s="1"/>
  <c r="F109" i="36"/>
  <c r="G109" i="36" s="1"/>
  <c r="F108" i="36"/>
  <c r="G108" i="36" s="1"/>
  <c r="F107" i="36"/>
  <c r="G107" i="36" s="1"/>
  <c r="F106" i="36"/>
  <c r="G106" i="36" s="1"/>
  <c r="F105" i="36"/>
  <c r="G105" i="36" s="1"/>
  <c r="F104" i="36"/>
  <c r="G104" i="36" s="1"/>
  <c r="F103" i="36"/>
  <c r="G103" i="36" s="1"/>
  <c r="F102" i="36"/>
  <c r="G102" i="36" s="1"/>
  <c r="F101" i="36"/>
  <c r="G101" i="36" s="1"/>
  <c r="F100" i="36"/>
  <c r="G100" i="36" s="1"/>
  <c r="F99" i="36"/>
  <c r="G99" i="36" s="1"/>
  <c r="F98" i="36"/>
  <c r="G98" i="36" s="1"/>
  <c r="F97" i="36"/>
  <c r="G97" i="36" s="1"/>
  <c r="F96" i="36"/>
  <c r="G96" i="36" s="1"/>
  <c r="F95" i="36"/>
  <c r="G95" i="36" s="1"/>
  <c r="F94" i="36"/>
  <c r="G94" i="36" s="1"/>
  <c r="F93" i="36"/>
  <c r="G93" i="36" s="1"/>
  <c r="F92" i="36"/>
  <c r="G92" i="36" s="1"/>
  <c r="F91" i="36"/>
  <c r="G91" i="36" s="1"/>
  <c r="F90" i="36"/>
  <c r="G90" i="36" s="1"/>
  <c r="F89" i="36"/>
  <c r="G89" i="36" s="1"/>
  <c r="F88" i="36"/>
  <c r="G88" i="36" s="1"/>
  <c r="F87" i="36"/>
  <c r="G87" i="36" s="1"/>
  <c r="F86" i="36"/>
  <c r="G86" i="36" s="1"/>
  <c r="F85" i="36"/>
  <c r="G85" i="36" s="1"/>
  <c r="F84" i="36"/>
  <c r="G84" i="36" s="1"/>
  <c r="F83" i="36"/>
  <c r="G83" i="36" s="1"/>
  <c r="F82" i="36"/>
  <c r="G82" i="36" s="1"/>
  <c r="F81" i="36"/>
  <c r="G81" i="36" s="1"/>
  <c r="F80" i="36"/>
  <c r="G80" i="36" s="1"/>
  <c r="F79" i="36"/>
  <c r="G79" i="36" s="1"/>
  <c r="F78" i="36"/>
  <c r="G78" i="36" s="1"/>
  <c r="F77" i="36"/>
  <c r="G77" i="36" s="1"/>
  <c r="F76" i="36"/>
  <c r="G76" i="36" s="1"/>
  <c r="F75" i="36"/>
  <c r="G75" i="36" s="1"/>
  <c r="F74" i="36"/>
  <c r="G74" i="36" s="1"/>
  <c r="F73" i="36"/>
  <c r="G73" i="36" s="1"/>
  <c r="F72" i="36"/>
  <c r="G72" i="36" s="1"/>
  <c r="F71" i="36"/>
  <c r="G71" i="36" s="1"/>
  <c r="F70" i="36"/>
  <c r="G70" i="36" s="1"/>
  <c r="F69" i="36"/>
  <c r="G69" i="36" s="1"/>
  <c r="F68" i="36"/>
  <c r="G68" i="36" s="1"/>
  <c r="F67" i="36"/>
  <c r="G67" i="36" s="1"/>
  <c r="F66" i="36"/>
  <c r="G66" i="36" s="1"/>
  <c r="F65" i="36"/>
  <c r="G65" i="36" s="1"/>
  <c r="F64" i="36"/>
  <c r="G64" i="36" s="1"/>
  <c r="F63" i="36"/>
  <c r="G63" i="36" s="1"/>
  <c r="F62" i="36"/>
  <c r="G62" i="36" s="1"/>
  <c r="F61" i="36"/>
  <c r="G61" i="36" s="1"/>
  <c r="F60" i="36"/>
  <c r="G60" i="36" s="1"/>
  <c r="F59" i="36"/>
  <c r="G59" i="36" s="1"/>
  <c r="F58" i="36"/>
  <c r="G58" i="36" s="1"/>
  <c r="F57" i="36"/>
  <c r="G57" i="36" s="1"/>
  <c r="F56" i="36"/>
  <c r="G56" i="36" s="1"/>
  <c r="F55" i="36"/>
  <c r="G55" i="36" s="1"/>
  <c r="F54" i="36"/>
  <c r="G54" i="36" s="1"/>
  <c r="F53" i="36"/>
  <c r="G53" i="36" s="1"/>
  <c r="F52" i="36"/>
  <c r="G52" i="36" s="1"/>
  <c r="F51" i="36"/>
  <c r="G51" i="36" s="1"/>
  <c r="F50" i="36"/>
  <c r="G50" i="36" s="1"/>
  <c r="F49" i="36"/>
  <c r="G49" i="36" s="1"/>
  <c r="F48" i="36"/>
  <c r="G48" i="36" s="1"/>
  <c r="F47" i="36"/>
  <c r="G47" i="36" s="1"/>
  <c r="F46" i="36"/>
  <c r="G46" i="36" s="1"/>
  <c r="F45" i="36"/>
  <c r="G45" i="36" s="1"/>
  <c r="F44" i="36"/>
  <c r="G44" i="36" s="1"/>
  <c r="F43" i="36"/>
  <c r="G43" i="36" s="1"/>
  <c r="F42" i="36"/>
  <c r="G42" i="36" s="1"/>
  <c r="F41" i="36"/>
  <c r="G41" i="36" s="1"/>
  <c r="F40" i="36"/>
  <c r="G40" i="36" s="1"/>
  <c r="F39" i="36"/>
  <c r="G39" i="36" s="1"/>
  <c r="F38" i="36"/>
  <c r="G38" i="36" s="1"/>
  <c r="F37" i="36"/>
  <c r="G37" i="36" s="1"/>
  <c r="F36" i="36"/>
  <c r="G36" i="36" s="1"/>
  <c r="F35" i="36"/>
  <c r="G35" i="36" s="1"/>
  <c r="F34" i="36"/>
  <c r="G34" i="36" s="1"/>
  <c r="F33" i="36"/>
  <c r="G33" i="36" s="1"/>
  <c r="F32" i="36"/>
  <c r="G32" i="36" s="1"/>
  <c r="F31" i="36"/>
  <c r="G31" i="36" s="1"/>
  <c r="F30" i="36"/>
  <c r="G30" i="36" s="1"/>
  <c r="F29" i="36"/>
  <c r="G29" i="36" s="1"/>
  <c r="F28" i="36"/>
  <c r="G28" i="36" s="1"/>
  <c r="F27" i="36"/>
  <c r="G27" i="36" s="1"/>
  <c r="F26" i="36"/>
  <c r="G26" i="36" s="1"/>
  <c r="F25" i="36"/>
  <c r="G25" i="36" s="1"/>
  <c r="F24" i="36"/>
  <c r="G24" i="36" s="1"/>
  <c r="F23" i="36"/>
  <c r="G23" i="36" s="1"/>
  <c r="F22" i="36"/>
  <c r="G22" i="36" s="1"/>
  <c r="F21" i="36"/>
  <c r="G21" i="36" s="1"/>
  <c r="F20" i="36"/>
  <c r="G20" i="36" s="1"/>
  <c r="F19" i="36"/>
  <c r="G19" i="36" s="1"/>
  <c r="F18" i="36"/>
  <c r="G18" i="36" s="1"/>
  <c r="F17" i="36"/>
  <c r="G17" i="36" s="1"/>
  <c r="F16" i="36"/>
  <c r="G16" i="36" s="1"/>
  <c r="F15" i="36"/>
  <c r="G15" i="36" s="1"/>
  <c r="F14" i="36"/>
  <c r="G14" i="36" s="1"/>
  <c r="F13" i="36"/>
  <c r="G13" i="36" s="1"/>
  <c r="F12" i="36"/>
  <c r="G12" i="36" s="1"/>
  <c r="F11" i="36"/>
  <c r="G11" i="36" s="1"/>
  <c r="F10" i="36"/>
  <c r="G10" i="36" s="1"/>
  <c r="F9" i="36"/>
  <c r="G9" i="36" s="1"/>
  <c r="F8" i="36"/>
  <c r="G8" i="36" s="1"/>
  <c r="F7" i="36"/>
  <c r="G7" i="36" s="1"/>
</calcChain>
</file>

<file path=xl/sharedStrings.xml><?xml version="1.0" encoding="utf-8"?>
<sst xmlns="http://schemas.openxmlformats.org/spreadsheetml/2006/main" count="288" uniqueCount="111">
  <si>
    <t>SOCRAM MECCANICA SRL</t>
  </si>
  <si>
    <t>RICREA S.R.L.</t>
  </si>
  <si>
    <t>DATA PAGAMENTO</t>
  </si>
  <si>
    <t>COPPOLA ANTONIA</t>
  </si>
  <si>
    <t>REPSOL ITALIA SpA</t>
  </si>
  <si>
    <t>A.D. Srl</t>
  </si>
  <si>
    <t>SECLAN Srl</t>
  </si>
  <si>
    <t>RAVO SRL</t>
  </si>
  <si>
    <t>GESAL Srl</t>
  </si>
  <si>
    <t>TELECOM ITALIA SPA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</si>
  <si>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</si>
  <si>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</si>
  <si>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</si>
  <si>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</si>
  <si>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</si>
  <si>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</si>
  <si>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</si>
  <si>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KUWAIT PETROLEUM ITALIA SpA</t>
  </si>
  <si>
    <t>TELECOM ITALIA SPA - TIM</t>
  </si>
  <si>
    <t>VOLSCA AMBIENTE SPA IN LIQU.</t>
  </si>
  <si>
    <t>ROMANA DIESEL SpA</t>
  </si>
  <si>
    <t>BONDATTI GIANLUCA AUTOVEICOLI SRL</t>
  </si>
  <si>
    <t>ING. O. FIORENTINI S.P.A.</t>
  </si>
  <si>
    <t>Data reg.</t>
  </si>
  <si>
    <t>fornitore</t>
  </si>
  <si>
    <t>ENEL SERVIZIO ELETTRICO SPA</t>
  </si>
  <si>
    <t>LEXMEDIA SRL</t>
  </si>
  <si>
    <t>BCC LEASE SpA</t>
  </si>
  <si>
    <t>ARVAL SERVICE LEASE ITALIA SPA</t>
  </si>
  <si>
    <t>ACEA ACQUA - ACEA ATO 2 SpA</t>
  </si>
  <si>
    <t>APOLLO 11 SRL</t>
  </si>
  <si>
    <t>G &amp; G SRL</t>
  </si>
  <si>
    <t>OMB S.R.L.</t>
  </si>
  <si>
    <t>F.LLI MAZZOCCHIA SpA</t>
  </si>
  <si>
    <t>O.L.S. Srl - Obiettivo Lavoro in Sicurezza</t>
  </si>
  <si>
    <t>ABBAFATI Srl</t>
  </si>
  <si>
    <t>TEMPOR SpA</t>
  </si>
  <si>
    <t>SUMUS ITALIA Srl</t>
  </si>
  <si>
    <t>DIERRE DIMENSIONE RICAMBI SpA</t>
  </si>
  <si>
    <t>GENERAL PLASTIC Srl</t>
  </si>
  <si>
    <t xml:space="preserve">Indicatore trimestrale di tempestività dei pagamenti </t>
  </si>
  <si>
    <t>ANTINFORTUNISTICA GIST Snc</t>
  </si>
  <si>
    <t>CONTENUR Srl</t>
  </si>
  <si>
    <t>SARTORI AMBIENTE Srl</t>
  </si>
  <si>
    <t>BONDATTI GIANLUCA Srl AUTOTRASPORTI</t>
  </si>
  <si>
    <t>BNP PARIBAS Leasing Solutions SpA</t>
  </si>
  <si>
    <t>EULAB Srl</t>
  </si>
  <si>
    <t>FLORICOLTURA SAN DONATO</t>
  </si>
  <si>
    <t>CARLONI PNEUMATICI Srl</t>
  </si>
  <si>
    <t>METAL PROGET Srl</t>
  </si>
  <si>
    <t>PROJECT CAR Srl</t>
  </si>
  <si>
    <t>VEICOLI INDUSTRIALI MATTONI SRL</t>
  </si>
  <si>
    <t>PALMIERI ALESSIA</t>
  </si>
  <si>
    <t>GIOMAR Srl</t>
  </si>
  <si>
    <t>IFIS Rental Service Srl</t>
  </si>
  <si>
    <t>SEBACH Srl</t>
  </si>
  <si>
    <t>DEL PRETE WASTE RECYCLING SRL</t>
  </si>
  <si>
    <t>ALTAUTO Soc Coop a r.l.</t>
  </si>
  <si>
    <t>AZIENDA USL ROMA 6</t>
  </si>
  <si>
    <t>AGRICENTRO ARICCIA SRL</t>
  </si>
  <si>
    <t>ECOL FLERO Srl</t>
  </si>
  <si>
    <t>REIN Recuperi Industriali Srl</t>
  </si>
  <si>
    <t>QUI! GROUP SpA</t>
  </si>
  <si>
    <t>ERFAP Ente Reg Formazione e Addestramento Prof</t>
  </si>
  <si>
    <t>PRONSITE di Costantini F.</t>
  </si>
  <si>
    <t>INPS-IST.NAZIONALE PREVIDENZA SOCIALE</t>
  </si>
  <si>
    <t>ANTHEA S.R.L.</t>
  </si>
  <si>
    <t>APOLLO 11 SERVICE SAS</t>
  </si>
  <si>
    <t>ARCIONDULATO SRL</t>
  </si>
  <si>
    <t>INFOCERT SPA</t>
  </si>
  <si>
    <t>MASCETTI   ARTURO</t>
  </si>
  <si>
    <t>PETRUCCI   LUCA</t>
  </si>
  <si>
    <t>READYTEC SPA</t>
  </si>
  <si>
    <t>INDUSTRIALFER Srl</t>
  </si>
  <si>
    <t>STUDIO LEGALE FEDERICI</t>
  </si>
  <si>
    <t>PA.L.MER. Soc. Consortile a r.l.</t>
  </si>
  <si>
    <t>FAUSTO GASPERINI</t>
  </si>
  <si>
    <t>DI PRISCO VALENTINO</t>
  </si>
  <si>
    <t>C.P.O. Srl</t>
  </si>
  <si>
    <t>FEROM Srl</t>
  </si>
  <si>
    <t>TC CONSULTING ITALY Srl</t>
  </si>
  <si>
    <t>TECNO SAFETY Sas</t>
  </si>
  <si>
    <t>GREENCHEM SOLUTIONS Srl</t>
  </si>
  <si>
    <t>ARTEC Srl</t>
  </si>
  <si>
    <t>EUTEC Srl</t>
  </si>
  <si>
    <t>SACCHERIA F.LLI FRANCESCHETTI SpA</t>
  </si>
  <si>
    <t>BOTTACCHIARI SIMONETTA</t>
  </si>
  <si>
    <t>DITTA LEPRI GIUSEPPE</t>
  </si>
  <si>
    <t>VIVAI LIBURDI s.s.</t>
  </si>
  <si>
    <t>AC PROJECTS SRL</t>
  </si>
  <si>
    <t>Vivaio IL GIARDINO DELLE MERAVIGLIE di Carocci R.</t>
  </si>
  <si>
    <t>FRANCESCO SINDICI INVESTIGAZIONI</t>
  </si>
  <si>
    <t>MASE Srl</t>
  </si>
  <si>
    <t>DBM INTERNATIONAL Srl</t>
  </si>
  <si>
    <t>DEXMA S.R.L.</t>
  </si>
  <si>
    <t>REFECTA Srl</t>
  </si>
  <si>
    <t>D'ANNIBALE SRL</t>
  </si>
  <si>
    <t>MYPLANET Srl</t>
  </si>
  <si>
    <t>SYSTEM HYGIENE Srl</t>
  </si>
  <si>
    <t xml:space="preserve"> IPI Srl</t>
  </si>
  <si>
    <t>ACHAB GROUP Srl</t>
  </si>
  <si>
    <t>PULIGIEN Srl</t>
  </si>
  <si>
    <t>ADDA ECOLOGICA Srl</t>
  </si>
  <si>
    <t>DE LEO FRANCESCO</t>
  </si>
  <si>
    <t>LAURIA GROUP Srl</t>
  </si>
  <si>
    <t>ECOFAT CENTRO Srl</t>
  </si>
  <si>
    <t>S.A.C.I.E.M. Srl</t>
  </si>
  <si>
    <t>CEPI T.A.A.S. Srl</t>
  </si>
  <si>
    <t>2° trim 2017</t>
  </si>
  <si>
    <t>AUTOSTRADE PER L'ITALIA</t>
  </si>
  <si>
    <t>TELEPASS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</si>
</sst>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/mm\/yyyy"/>
    <numFmt numFmtId="165" formatCode="dd/mm/yy;@"/>
    <numFmt numFmtId="166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56">
    <xf numFmtId="0" fontId="0" fillId="0" borderId="0" xfId="0">
      <alignment vertical="top"/>
    </xf>
    <xf numFmtId="0" fontId="0" fillId="0" borderId="0" xfId="0" applyBorder="1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3" xfId="0" applyBorder="1">
      <alignment vertical="top"/>
    </xf>
    <xf numFmtId="0" fontId="0" fillId="0" borderId="8" xfId="0" applyBorder="1">
      <alignment vertical="top"/>
    </xf>
    <xf numFmtId="0" fontId="1" fillId="0" borderId="15" xfId="1" applyFont="1" applyBorder="1" applyAlignment="1">
      <alignment horizontal="center" vertical="top"/>
    </xf>
    <xf numFmtId="4" fontId="2" fillId="0" borderId="16" xfId="1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164" fontId="7" fillId="0" borderId="0" xfId="0" applyNumberFormat="1" applyFont="1" applyAlignment="1">
      <alignment vertical="top"/>
    </xf>
    <xf numFmtId="0" fontId="8" fillId="0" borderId="0" xfId="0" applyFont="1" applyAlignment="1">
      <alignment vertical="top" wrapText="1" readingOrder="1"/>
    </xf>
    <xf numFmtId="0" fontId="9" fillId="0" borderId="0" xfId="0" applyFont="1">
      <alignment vertical="top"/>
    </xf>
    <xf numFmtId="0" fontId="1" fillId="0" borderId="10" xfId="0" applyFont="1" applyFill="1" applyBorder="1" applyAlignment="1">
      <alignment horizontal="center" vertical="top"/>
    </xf>
    <xf numFmtId="164" fontId="9" fillId="0" borderId="0" xfId="0" applyNumberFormat="1" applyFont="1" applyAlignment="1">
      <alignment vertical="top"/>
    </xf>
    <xf numFmtId="0" fontId="9" fillId="0" borderId="8" xfId="0" applyFont="1" applyBorder="1">
      <alignment vertical="top"/>
    </xf>
    <xf numFmtId="0" fontId="9" fillId="0" borderId="3" xfId="0" applyFont="1" applyBorder="1">
      <alignment vertical="top"/>
    </xf>
    <xf numFmtId="14" fontId="9" fillId="0" borderId="0" xfId="0" applyNumberFormat="1" applyFont="1" applyBorder="1" applyAlignment="1">
      <alignment vertical="top"/>
    </xf>
    <xf numFmtId="0" fontId="9" fillId="0" borderId="17" xfId="0" applyFont="1" applyBorder="1">
      <alignment vertical="top"/>
    </xf>
    <xf numFmtId="0" fontId="9" fillId="0" borderId="5" xfId="0" applyFont="1" applyBorder="1">
      <alignment vertical="top"/>
    </xf>
    <xf numFmtId="0" fontId="1" fillId="0" borderId="9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14" fontId="10" fillId="0" borderId="0" xfId="0" applyNumberFormat="1" applyFont="1" applyFill="1" applyBorder="1">
      <alignment vertical="top"/>
    </xf>
    <xf numFmtId="14" fontId="9" fillId="0" borderId="0" xfId="0" applyNumberFormat="1" applyFont="1" applyFill="1" applyBorder="1">
      <alignment vertical="top"/>
    </xf>
    <xf numFmtId="2" fontId="6" fillId="0" borderId="14" xfId="0" applyNumberFormat="1" applyFont="1" applyBorder="1">
      <alignment vertical="top"/>
    </xf>
    <xf numFmtId="164" fontId="1" fillId="0" borderId="0" xfId="0" applyNumberFormat="1" applyFont="1" applyBorder="1" applyAlignment="1">
      <alignment vertical="top"/>
    </xf>
    <xf numFmtId="14" fontId="9" fillId="0" borderId="4" xfId="0" applyNumberFormat="1" applyFont="1" applyFill="1" applyBorder="1">
      <alignment vertical="top"/>
    </xf>
    <xf numFmtId="0" fontId="1" fillId="2" borderId="18" xfId="1" applyFont="1" applyFill="1" applyBorder="1" applyAlignment="1">
      <alignment horizontal="center" vertical="top"/>
    </xf>
    <xf numFmtId="0" fontId="1" fillId="2" borderId="1" xfId="1" applyFill="1" applyBorder="1" applyAlignment="1">
      <alignment horizontal="center" vertical="top"/>
    </xf>
    <xf numFmtId="4" fontId="11" fillId="0" borderId="0" xfId="0" applyNumberFormat="1" applyFont="1">
      <alignment vertical="top"/>
    </xf>
    <xf numFmtId="0" fontId="11" fillId="0" borderId="0" xfId="0" applyFont="1" applyFill="1" applyBorder="1">
      <alignment vertical="top"/>
    </xf>
    <xf numFmtId="0" fontId="1" fillId="0" borderId="0" xfId="0" applyFont="1" applyBorder="1">
      <alignment vertical="top"/>
    </xf>
    <xf numFmtId="4" fontId="1" fillId="0" borderId="0" xfId="0" applyNumberFormat="1" applyFont="1" applyBorder="1">
      <alignment vertical="top"/>
    </xf>
    <xf numFmtId="166" fontId="1" fillId="0" borderId="0" xfId="0" applyNumberFormat="1" applyFont="1" applyBorder="1">
      <alignment vertical="top"/>
    </xf>
    <xf numFmtId="14" fontId="1" fillId="0" borderId="0" xfId="0" applyNumberFormat="1" applyFont="1" applyFill="1" applyBorder="1">
      <alignment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 vertical="top"/>
    </xf>
    <xf numFmtId="166" fontId="12" fillId="0" borderId="0" xfId="0" applyNumberFormat="1" applyFont="1" applyBorder="1">
      <alignment vertical="top"/>
    </xf>
    <xf numFmtId="0" fontId="1" fillId="0" borderId="4" xfId="0" applyFont="1" applyBorder="1">
      <alignment vertical="top"/>
    </xf>
    <xf numFmtId="4" fontId="1" fillId="0" borderId="4" xfId="0" applyNumberFormat="1" applyFont="1" applyBorder="1">
      <alignment vertical="top"/>
    </xf>
    <xf numFmtId="166" fontId="12" fillId="0" borderId="4" xfId="0" applyNumberFormat="1" applyFont="1" applyBorder="1">
      <alignment vertical="top"/>
    </xf>
    <xf numFmtId="0" fontId="1" fillId="0" borderId="0" xfId="0" applyFont="1">
      <alignment vertical="top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center" vertical="top"/>
    </xf>
    <xf numFmtId="165" fontId="6" fillId="0" borderId="12" xfId="0" applyNumberFormat="1" applyFont="1" applyBorder="1" applyAlignment="1">
      <alignment horizontal="center" vertical="top"/>
    </xf>
    <xf numFmtId="165" fontId="6" fillId="0" borderId="13" xfId="0" applyNumberFormat="1" applyFont="1" applyBorder="1" applyAlignment="1">
      <alignment horizontal="center" vertical="top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CCFF"/>
      <color rgb="FF99FF99"/>
      <color rgb="FFFF99FF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K287"/>
  <sheetViews>
    <sheetView tabSelected="1" zoomScale="118" zoomScaleNormal="118" workbookViewId="0">
      <selection activeCell="F1" sqref="F1"/>
    </sheetView>
  </sheetViews>
  <sheetFormatPr defaultRowHeight="12.75" x14ac:dyDescent="0.2"/>
  <cols>
    <col min="1" max="1" width="10" style="4" customWidth="1"/>
    <col min="2" max="2" width="52.140625" style="4" customWidth="1"/>
    <col min="3" max="3" width="25.140625" customWidth="1"/>
    <col min="4" max="4" width="24.140625" customWidth="1"/>
    <col min="5" max="5" width="21" customWidth="1"/>
    <col min="6" max="6" width="38.140625" customWidth="1"/>
    <col min="7" max="7" width="27.28515625" customWidth="1"/>
    <col min="9" max="9" width="27" customWidth="1"/>
    <col min="11" max="11" width="27.42578125" customWidth="1"/>
  </cols>
  <sheetData>
    <row r="1" spans="1:11" ht="13.5" thickBot="1" x14ac:dyDescent="0.25">
      <c r="F1" s="44"/>
    </row>
    <row r="2" spans="1:11" ht="16.5" thickBot="1" x14ac:dyDescent="0.25">
      <c r="A2" s="11"/>
      <c r="B2" s="11"/>
      <c r="C2" s="45" t="s">
        <v>108</v>
      </c>
      <c r="D2" s="46"/>
      <c r="E2" s="46"/>
      <c r="F2" s="47"/>
      <c r="G2" s="12"/>
    </row>
    <row r="3" spans="1:11" ht="14.25" x14ac:dyDescent="0.2">
      <c r="A3" s="5"/>
      <c r="B3" s="6"/>
      <c r="C3" s="1"/>
      <c r="D3" s="48" t="s">
        <v>12</v>
      </c>
      <c r="E3" s="48"/>
      <c r="F3" s="48"/>
      <c r="G3" s="49"/>
    </row>
    <row r="4" spans="1:11" ht="25.5" x14ac:dyDescent="0.2">
      <c r="A4" s="9" t="s">
        <v>16</v>
      </c>
      <c r="B4" s="30" t="s">
        <v>24</v>
      </c>
      <c r="C4" s="31" t="s">
        <v>10</v>
      </c>
      <c r="D4" s="2" t="s">
        <v>11</v>
      </c>
      <c r="E4" s="31" t="s">
        <v>2</v>
      </c>
      <c r="F4" s="3" t="s">
        <v>14</v>
      </c>
      <c r="G4" s="10" t="s">
        <v>15</v>
      </c>
    </row>
    <row r="5" spans="1:11" ht="12" customHeight="1" x14ac:dyDescent="0.2">
      <c r="A5" s="50"/>
      <c r="B5" s="51"/>
      <c r="C5" s="52"/>
      <c r="D5" s="52"/>
      <c r="E5" s="52"/>
      <c r="F5" s="52"/>
      <c r="G5" s="53"/>
    </row>
    <row r="6" spans="1:11" x14ac:dyDescent="0.2">
      <c r="A6" s="23"/>
      <c r="B6" s="38"/>
      <c r="C6" s="39"/>
      <c r="D6" s="37"/>
      <c r="E6" s="28"/>
      <c r="F6" s="8"/>
      <c r="G6" s="7"/>
      <c r="I6" s="13"/>
      <c r="K6" s="14" t="s">
        <v>23</v>
      </c>
    </row>
    <row r="7" spans="1:11" ht="14.25" x14ac:dyDescent="0.2">
      <c r="A7" s="16">
        <v>1</v>
      </c>
      <c r="B7" s="34" t="s">
        <v>27</v>
      </c>
      <c r="C7" s="35">
        <v>168.35</v>
      </c>
      <c r="D7" s="26">
        <v>42828</v>
      </c>
      <c r="E7" s="36">
        <v>42828</v>
      </c>
      <c r="F7" s="18">
        <f t="shared" ref="F7:F39" si="0">E7-D7</f>
        <v>0</v>
      </c>
      <c r="G7" s="19">
        <f t="shared" ref="G7:G39" si="1">F7*C7</f>
        <v>0</v>
      </c>
    </row>
    <row r="8" spans="1:11" ht="14.25" x14ac:dyDescent="0.2">
      <c r="A8" s="16">
        <v>2</v>
      </c>
      <c r="B8" s="34" t="s">
        <v>27</v>
      </c>
      <c r="C8" s="35">
        <v>124.29</v>
      </c>
      <c r="D8" s="26">
        <v>42828</v>
      </c>
      <c r="E8" s="36">
        <v>42828</v>
      </c>
      <c r="F8" s="18">
        <f t="shared" si="0"/>
        <v>0</v>
      </c>
      <c r="G8" s="19">
        <f t="shared" si="1"/>
        <v>0</v>
      </c>
    </row>
    <row r="9" spans="1:11" ht="14.25" x14ac:dyDescent="0.2">
      <c r="A9" s="16">
        <v>3</v>
      </c>
      <c r="B9" s="34" t="s">
        <v>45</v>
      </c>
      <c r="C9" s="35">
        <v>217.77</v>
      </c>
      <c r="D9" s="26">
        <v>42828</v>
      </c>
      <c r="E9" s="36">
        <v>42828</v>
      </c>
      <c r="F9" s="18">
        <f t="shared" si="0"/>
        <v>0</v>
      </c>
      <c r="G9" s="19">
        <f t="shared" si="1"/>
        <v>0</v>
      </c>
      <c r="I9" s="13"/>
    </row>
    <row r="10" spans="1:11" ht="14.25" x14ac:dyDescent="0.2">
      <c r="A10" s="16">
        <v>4</v>
      </c>
      <c r="B10" s="34" t="s">
        <v>78</v>
      </c>
      <c r="C10" s="35">
        <v>176.9</v>
      </c>
      <c r="D10" s="26">
        <v>42829</v>
      </c>
      <c r="E10" s="36">
        <v>42830</v>
      </c>
      <c r="F10" s="18">
        <f t="shared" si="0"/>
        <v>1</v>
      </c>
      <c r="G10" s="19">
        <f t="shared" si="1"/>
        <v>176.9</v>
      </c>
    </row>
    <row r="11" spans="1:11" ht="14.25" x14ac:dyDescent="0.2">
      <c r="A11" s="16">
        <v>5</v>
      </c>
      <c r="B11" s="34" t="s">
        <v>84</v>
      </c>
      <c r="C11" s="35">
        <v>12078</v>
      </c>
      <c r="D11" s="26">
        <v>42824</v>
      </c>
      <c r="E11" s="36">
        <v>42831</v>
      </c>
      <c r="F11" s="18">
        <f t="shared" si="0"/>
        <v>7</v>
      </c>
      <c r="G11" s="19">
        <f t="shared" si="1"/>
        <v>84546</v>
      </c>
    </row>
    <row r="12" spans="1:11" ht="14.25" x14ac:dyDescent="0.2">
      <c r="A12" s="16">
        <v>6</v>
      </c>
      <c r="B12" s="34" t="s">
        <v>32</v>
      </c>
      <c r="C12" s="35">
        <v>7073.56</v>
      </c>
      <c r="D12" s="26">
        <v>42704</v>
      </c>
      <c r="E12" s="36">
        <v>42832</v>
      </c>
      <c r="F12" s="18">
        <f t="shared" si="0"/>
        <v>128</v>
      </c>
      <c r="G12" s="19">
        <f t="shared" si="1"/>
        <v>905415.68000000005</v>
      </c>
    </row>
    <row r="13" spans="1:11" ht="14.25" x14ac:dyDescent="0.2">
      <c r="A13" s="16">
        <v>7</v>
      </c>
      <c r="B13" s="34" t="s">
        <v>74</v>
      </c>
      <c r="C13" s="35">
        <v>10688</v>
      </c>
      <c r="D13" s="26">
        <v>42835</v>
      </c>
      <c r="E13" s="36">
        <v>42832</v>
      </c>
      <c r="F13" s="18">
        <f t="shared" si="0"/>
        <v>-3</v>
      </c>
      <c r="G13" s="19">
        <f t="shared" si="1"/>
        <v>-32064</v>
      </c>
    </row>
    <row r="14" spans="1:11" ht="14.25" x14ac:dyDescent="0.2">
      <c r="A14" s="16">
        <v>8</v>
      </c>
      <c r="B14" s="34" t="s">
        <v>69</v>
      </c>
      <c r="C14" s="35">
        <v>30.5</v>
      </c>
      <c r="D14" s="25">
        <v>42835</v>
      </c>
      <c r="E14" s="36">
        <v>42835</v>
      </c>
      <c r="F14" s="18">
        <f t="shared" si="0"/>
        <v>0</v>
      </c>
      <c r="G14" s="19">
        <f t="shared" si="1"/>
        <v>0</v>
      </c>
    </row>
    <row r="15" spans="1:11" ht="15" customHeight="1" x14ac:dyDescent="0.2">
      <c r="A15" s="16">
        <v>9</v>
      </c>
      <c r="B15" s="34" t="s">
        <v>47</v>
      </c>
      <c r="C15" s="35">
        <v>206.8</v>
      </c>
      <c r="D15" s="26">
        <v>42855</v>
      </c>
      <c r="E15" s="36">
        <v>42835</v>
      </c>
      <c r="F15" s="18">
        <f t="shared" si="0"/>
        <v>-20</v>
      </c>
      <c r="G15" s="19">
        <f t="shared" si="1"/>
        <v>-4136</v>
      </c>
      <c r="I15" s="13"/>
    </row>
    <row r="16" spans="1:11" ht="14.25" x14ac:dyDescent="0.2">
      <c r="A16" s="16">
        <v>10</v>
      </c>
      <c r="B16" s="34" t="s">
        <v>83</v>
      </c>
      <c r="C16" s="35">
        <v>42.46</v>
      </c>
      <c r="D16" s="26">
        <v>42810</v>
      </c>
      <c r="E16" s="36">
        <v>42835</v>
      </c>
      <c r="F16" s="18">
        <f t="shared" si="0"/>
        <v>25</v>
      </c>
      <c r="G16" s="19">
        <f t="shared" si="1"/>
        <v>1061.5</v>
      </c>
    </row>
    <row r="17" spans="1:7" ht="14.25" x14ac:dyDescent="0.2">
      <c r="A17" s="16">
        <v>11</v>
      </c>
      <c r="B17" s="34" t="s">
        <v>75</v>
      </c>
      <c r="C17" s="35">
        <v>91.5</v>
      </c>
      <c r="D17" s="26">
        <v>42822</v>
      </c>
      <c r="E17" s="36">
        <v>42835</v>
      </c>
      <c r="F17" s="18">
        <f t="shared" si="0"/>
        <v>13</v>
      </c>
      <c r="G17" s="19">
        <f t="shared" si="1"/>
        <v>1189.5</v>
      </c>
    </row>
    <row r="18" spans="1:7" ht="14.25" x14ac:dyDescent="0.2">
      <c r="A18" s="16">
        <v>12</v>
      </c>
      <c r="B18" s="34" t="s">
        <v>29</v>
      </c>
      <c r="C18" s="35">
        <v>2438.11</v>
      </c>
      <c r="D18" s="26">
        <v>42839</v>
      </c>
      <c r="E18" s="36">
        <v>42835</v>
      </c>
      <c r="F18" s="18">
        <f t="shared" si="0"/>
        <v>-4</v>
      </c>
      <c r="G18" s="19">
        <f t="shared" si="1"/>
        <v>-9752.44</v>
      </c>
    </row>
    <row r="19" spans="1:7" ht="14.25" x14ac:dyDescent="0.2">
      <c r="A19" s="16">
        <v>13</v>
      </c>
      <c r="B19" s="34" t="s">
        <v>82</v>
      </c>
      <c r="C19" s="35">
        <v>795.44</v>
      </c>
      <c r="D19" s="26">
        <v>42832</v>
      </c>
      <c r="E19" s="36">
        <v>42835</v>
      </c>
      <c r="F19" s="18">
        <f t="shared" si="0"/>
        <v>3</v>
      </c>
      <c r="G19" s="19">
        <f t="shared" si="1"/>
        <v>2386.3200000000002</v>
      </c>
    </row>
    <row r="20" spans="1:7" ht="14.25" x14ac:dyDescent="0.2">
      <c r="A20" s="16">
        <v>14</v>
      </c>
      <c r="B20" s="34" t="s">
        <v>4</v>
      </c>
      <c r="C20" s="35">
        <v>14472.58</v>
      </c>
      <c r="D20" s="26">
        <v>42840</v>
      </c>
      <c r="E20" s="36">
        <v>42835</v>
      </c>
      <c r="F20" s="18">
        <f t="shared" si="0"/>
        <v>-5</v>
      </c>
      <c r="G20" s="19">
        <f t="shared" si="1"/>
        <v>-72362.899999999994</v>
      </c>
    </row>
    <row r="21" spans="1:7" ht="14.25" x14ac:dyDescent="0.2">
      <c r="A21" s="16">
        <v>15</v>
      </c>
      <c r="B21" s="34" t="s">
        <v>17</v>
      </c>
      <c r="C21" s="35">
        <v>13461.75</v>
      </c>
      <c r="D21" s="26">
        <v>42840</v>
      </c>
      <c r="E21" s="36">
        <v>42835</v>
      </c>
      <c r="F21" s="18">
        <f t="shared" si="0"/>
        <v>-5</v>
      </c>
      <c r="G21" s="19">
        <f t="shared" si="1"/>
        <v>-67308.75</v>
      </c>
    </row>
    <row r="22" spans="1:7" ht="14.25" x14ac:dyDescent="0.2">
      <c r="A22" s="16">
        <v>16</v>
      </c>
      <c r="B22" s="34" t="s">
        <v>33</v>
      </c>
      <c r="C22" s="35">
        <v>354.64</v>
      </c>
      <c r="D22" s="25">
        <v>42816</v>
      </c>
      <c r="E22" s="36">
        <v>42837</v>
      </c>
      <c r="F22" s="18">
        <f t="shared" si="0"/>
        <v>21</v>
      </c>
      <c r="G22" s="19">
        <f t="shared" si="1"/>
        <v>7447.44</v>
      </c>
    </row>
    <row r="23" spans="1:7" ht="14.25" x14ac:dyDescent="0.2">
      <c r="A23" s="16">
        <v>17</v>
      </c>
      <c r="B23" s="34" t="s">
        <v>3</v>
      </c>
      <c r="C23" s="35">
        <v>373.4</v>
      </c>
      <c r="D23" s="25">
        <v>42782</v>
      </c>
      <c r="E23" s="36">
        <v>42837</v>
      </c>
      <c r="F23" s="18">
        <f t="shared" si="0"/>
        <v>55</v>
      </c>
      <c r="G23" s="19">
        <f t="shared" si="1"/>
        <v>20537</v>
      </c>
    </row>
    <row r="24" spans="1:7" ht="14.25" x14ac:dyDescent="0.2">
      <c r="A24" s="16">
        <v>18</v>
      </c>
      <c r="B24" s="34" t="s">
        <v>79</v>
      </c>
      <c r="C24" s="35">
        <v>400.16</v>
      </c>
      <c r="D24" s="25">
        <v>42633</v>
      </c>
      <c r="E24" s="36">
        <v>42837</v>
      </c>
      <c r="F24" s="18">
        <f t="shared" si="0"/>
        <v>204</v>
      </c>
      <c r="G24" s="19">
        <f t="shared" si="1"/>
        <v>81632.639999999999</v>
      </c>
    </row>
    <row r="25" spans="1:7" ht="14.25" x14ac:dyDescent="0.2">
      <c r="A25" s="16">
        <v>19</v>
      </c>
      <c r="B25" s="34" t="s">
        <v>32</v>
      </c>
      <c r="C25" s="35">
        <v>356.55</v>
      </c>
      <c r="D25" s="25">
        <v>42855</v>
      </c>
      <c r="E25" s="36">
        <v>42837</v>
      </c>
      <c r="F25" s="18">
        <f t="shared" si="0"/>
        <v>-18</v>
      </c>
      <c r="G25" s="19">
        <f t="shared" si="1"/>
        <v>-6417.9000000000005</v>
      </c>
    </row>
    <row r="26" spans="1:7" ht="14.25" x14ac:dyDescent="0.2">
      <c r="A26" s="16">
        <v>20</v>
      </c>
      <c r="B26" s="34" t="s">
        <v>13</v>
      </c>
      <c r="C26" s="35">
        <v>211.27</v>
      </c>
      <c r="D26" s="26">
        <v>42855</v>
      </c>
      <c r="E26" s="36">
        <v>42837</v>
      </c>
      <c r="F26" s="18">
        <f t="shared" si="0"/>
        <v>-18</v>
      </c>
      <c r="G26" s="19">
        <f t="shared" si="1"/>
        <v>-3802.86</v>
      </c>
    </row>
    <row r="27" spans="1:7" ht="14.25" x14ac:dyDescent="0.2">
      <c r="A27" s="16">
        <v>21</v>
      </c>
      <c r="B27" s="34" t="s">
        <v>21</v>
      </c>
      <c r="C27" s="35">
        <v>353.8</v>
      </c>
      <c r="D27" s="26">
        <v>42736</v>
      </c>
      <c r="E27" s="36">
        <v>42837</v>
      </c>
      <c r="F27" s="18">
        <f t="shared" si="0"/>
        <v>101</v>
      </c>
      <c r="G27" s="19">
        <f t="shared" si="1"/>
        <v>35733.800000000003</v>
      </c>
    </row>
    <row r="28" spans="1:7" ht="14.25" x14ac:dyDescent="0.2">
      <c r="A28" s="16">
        <v>22</v>
      </c>
      <c r="B28" s="34" t="s">
        <v>21</v>
      </c>
      <c r="C28" s="35">
        <v>61</v>
      </c>
      <c r="D28" s="26">
        <v>42766</v>
      </c>
      <c r="E28" s="36">
        <v>42837</v>
      </c>
      <c r="F28" s="18">
        <f t="shared" ref="F28" si="2">E28-D28</f>
        <v>71</v>
      </c>
      <c r="G28" s="19">
        <f t="shared" ref="G28" si="3">F28*C28</f>
        <v>4331</v>
      </c>
    </row>
    <row r="29" spans="1:7" ht="14.25" x14ac:dyDescent="0.2">
      <c r="A29" s="16">
        <v>23</v>
      </c>
      <c r="B29" s="34" t="s">
        <v>21</v>
      </c>
      <c r="C29" s="35">
        <v>494.6</v>
      </c>
      <c r="D29" s="26">
        <v>42794</v>
      </c>
      <c r="E29" s="36">
        <v>42837</v>
      </c>
      <c r="F29" s="18">
        <f t="shared" ref="F29" si="4">E29-D29</f>
        <v>43</v>
      </c>
      <c r="G29" s="19">
        <f t="shared" ref="G29" si="5">F29*C29</f>
        <v>21267.8</v>
      </c>
    </row>
    <row r="30" spans="1:7" ht="14.25" x14ac:dyDescent="0.2">
      <c r="A30" s="16">
        <v>24</v>
      </c>
      <c r="B30" s="34" t="s">
        <v>9</v>
      </c>
      <c r="C30" s="35">
        <v>52.02</v>
      </c>
      <c r="D30" s="26">
        <v>42843</v>
      </c>
      <c r="E30" s="36">
        <v>42837</v>
      </c>
      <c r="F30" s="18">
        <f t="shared" si="0"/>
        <v>-6</v>
      </c>
      <c r="G30" s="19">
        <f t="shared" si="1"/>
        <v>-312.12</v>
      </c>
    </row>
    <row r="31" spans="1:7" ht="14.25" x14ac:dyDescent="0.2">
      <c r="A31" s="16">
        <v>25</v>
      </c>
      <c r="B31" s="34" t="s">
        <v>6</v>
      </c>
      <c r="C31" s="35">
        <v>153.72</v>
      </c>
      <c r="D31" s="25">
        <v>42840</v>
      </c>
      <c r="E31" s="36">
        <v>42837</v>
      </c>
      <c r="F31" s="18">
        <f t="shared" si="0"/>
        <v>-3</v>
      </c>
      <c r="G31" s="19">
        <f t="shared" si="1"/>
        <v>-461.15999999999997</v>
      </c>
    </row>
    <row r="32" spans="1:7" ht="14.25" x14ac:dyDescent="0.2">
      <c r="A32" s="16">
        <v>26</v>
      </c>
      <c r="B32" s="34" t="s">
        <v>33</v>
      </c>
      <c r="C32" s="35">
        <v>2757.3</v>
      </c>
      <c r="D32" s="26">
        <v>42855</v>
      </c>
      <c r="E32" s="36">
        <v>42838</v>
      </c>
      <c r="F32" s="18">
        <f t="shared" si="0"/>
        <v>-17</v>
      </c>
      <c r="G32" s="19">
        <f t="shared" si="1"/>
        <v>-46874.100000000006</v>
      </c>
    </row>
    <row r="33" spans="1:9" ht="14.25" x14ac:dyDescent="0.2">
      <c r="A33" s="16">
        <v>27</v>
      </c>
      <c r="B33" s="34" t="s">
        <v>4</v>
      </c>
      <c r="C33" s="35">
        <v>7622.54</v>
      </c>
      <c r="D33" s="26">
        <v>42848</v>
      </c>
      <c r="E33" s="36">
        <v>42838</v>
      </c>
      <c r="F33" s="18">
        <f t="shared" si="0"/>
        <v>-10</v>
      </c>
      <c r="G33" s="19">
        <f t="shared" si="1"/>
        <v>-76225.399999999994</v>
      </c>
    </row>
    <row r="34" spans="1:9" ht="14.25" x14ac:dyDescent="0.2">
      <c r="A34" s="16">
        <v>28</v>
      </c>
      <c r="B34" s="34" t="s">
        <v>46</v>
      </c>
      <c r="C34" s="35">
        <v>287</v>
      </c>
      <c r="D34" s="25">
        <v>42856</v>
      </c>
      <c r="E34" s="36">
        <v>42838</v>
      </c>
      <c r="F34" s="18">
        <f t="shared" si="0"/>
        <v>-18</v>
      </c>
      <c r="G34" s="19">
        <f t="shared" si="1"/>
        <v>-5166</v>
      </c>
    </row>
    <row r="35" spans="1:9" ht="14.25" x14ac:dyDescent="0.2">
      <c r="A35" s="16">
        <v>29</v>
      </c>
      <c r="B35" s="34" t="s">
        <v>13</v>
      </c>
      <c r="C35" s="35">
        <v>2500</v>
      </c>
      <c r="D35" s="25">
        <v>42855</v>
      </c>
      <c r="E35" s="36">
        <v>42838</v>
      </c>
      <c r="F35" s="18">
        <f t="shared" si="0"/>
        <v>-17</v>
      </c>
      <c r="G35" s="19">
        <f t="shared" si="1"/>
        <v>-42500</v>
      </c>
    </row>
    <row r="36" spans="1:9" ht="14.25" x14ac:dyDescent="0.2">
      <c r="A36" s="16">
        <v>30</v>
      </c>
      <c r="B36" s="34" t="s">
        <v>80</v>
      </c>
      <c r="C36" s="35">
        <v>1171.2</v>
      </c>
      <c r="D36" s="25">
        <v>42794</v>
      </c>
      <c r="E36" s="36">
        <v>42838</v>
      </c>
      <c r="F36" s="18">
        <f t="shared" si="0"/>
        <v>44</v>
      </c>
      <c r="G36" s="19">
        <f t="shared" si="1"/>
        <v>51532.800000000003</v>
      </c>
    </row>
    <row r="37" spans="1:9" ht="14.25" x14ac:dyDescent="0.2">
      <c r="A37" s="16">
        <v>31</v>
      </c>
      <c r="B37" s="34" t="s">
        <v>39</v>
      </c>
      <c r="C37" s="35">
        <v>602.25</v>
      </c>
      <c r="D37" s="25">
        <v>42855</v>
      </c>
      <c r="E37" s="36">
        <v>42838</v>
      </c>
      <c r="F37" s="18">
        <f t="shared" si="0"/>
        <v>-17</v>
      </c>
      <c r="G37" s="19">
        <f t="shared" si="1"/>
        <v>-10238.25</v>
      </c>
    </row>
    <row r="38" spans="1:9" ht="14.25" x14ac:dyDescent="0.2">
      <c r="A38" s="16">
        <v>32</v>
      </c>
      <c r="B38" s="34" t="s">
        <v>5</v>
      </c>
      <c r="C38" s="35">
        <v>682.61</v>
      </c>
      <c r="D38" s="25">
        <v>42853</v>
      </c>
      <c r="E38" s="36">
        <v>42838</v>
      </c>
      <c r="F38" s="18">
        <f t="shared" si="0"/>
        <v>-15</v>
      </c>
      <c r="G38" s="19">
        <f t="shared" si="1"/>
        <v>-10239.15</v>
      </c>
    </row>
    <row r="39" spans="1:9" ht="14.25" x14ac:dyDescent="0.2">
      <c r="A39" s="16">
        <v>33</v>
      </c>
      <c r="B39" s="34" t="s">
        <v>44</v>
      </c>
      <c r="C39" s="35">
        <v>6563.6</v>
      </c>
      <c r="D39" s="25">
        <v>42856</v>
      </c>
      <c r="E39" s="36">
        <v>42838</v>
      </c>
      <c r="F39" s="18">
        <f t="shared" si="0"/>
        <v>-18</v>
      </c>
      <c r="G39" s="19">
        <f t="shared" si="1"/>
        <v>-118144.8</v>
      </c>
    </row>
    <row r="40" spans="1:9" ht="14.25" x14ac:dyDescent="0.2">
      <c r="A40" s="16">
        <v>34</v>
      </c>
      <c r="B40" s="34" t="s">
        <v>81</v>
      </c>
      <c r="C40" s="35">
        <v>1756.8</v>
      </c>
      <c r="D40" s="25">
        <v>42883</v>
      </c>
      <c r="E40" s="36">
        <v>42838</v>
      </c>
      <c r="F40" s="18">
        <f t="shared" ref="F40:F75" si="6">E40-D40</f>
        <v>-45</v>
      </c>
      <c r="G40" s="19">
        <f t="shared" ref="G40:G75" si="7">F40*C40</f>
        <v>-79056</v>
      </c>
    </row>
    <row r="41" spans="1:9" ht="14.25" x14ac:dyDescent="0.2">
      <c r="A41" s="16">
        <v>35</v>
      </c>
      <c r="B41" s="34" t="s">
        <v>26</v>
      </c>
      <c r="C41" s="35">
        <v>1280.6500000000001</v>
      </c>
      <c r="D41" s="25">
        <v>42855</v>
      </c>
      <c r="E41" s="36">
        <v>42838</v>
      </c>
      <c r="F41" s="18">
        <f t="shared" si="6"/>
        <v>-17</v>
      </c>
      <c r="G41" s="19">
        <f t="shared" si="7"/>
        <v>-21771.050000000003</v>
      </c>
    </row>
    <row r="42" spans="1:9" ht="14.25" x14ac:dyDescent="0.2">
      <c r="A42" s="16">
        <v>36</v>
      </c>
      <c r="B42" s="34" t="s">
        <v>41</v>
      </c>
      <c r="C42" s="35">
        <v>665.02</v>
      </c>
      <c r="D42" s="26">
        <v>42855</v>
      </c>
      <c r="E42" s="36">
        <v>42838</v>
      </c>
      <c r="F42" s="18">
        <f t="shared" si="6"/>
        <v>-17</v>
      </c>
      <c r="G42" s="19">
        <f t="shared" si="7"/>
        <v>-11305.34</v>
      </c>
    </row>
    <row r="43" spans="1:9" ht="14.25" x14ac:dyDescent="0.2">
      <c r="A43" s="16">
        <v>37</v>
      </c>
      <c r="B43" s="34" t="s">
        <v>35</v>
      </c>
      <c r="C43" s="35">
        <v>792.21</v>
      </c>
      <c r="D43" s="26">
        <v>42855</v>
      </c>
      <c r="E43" s="36">
        <v>42838</v>
      </c>
      <c r="F43" s="18">
        <f t="shared" ref="F43" si="8">E43-D43</f>
        <v>-17</v>
      </c>
      <c r="G43" s="19">
        <f t="shared" ref="G43" si="9">F43*C43</f>
        <v>-13467.57</v>
      </c>
    </row>
    <row r="44" spans="1:9" ht="14.25" x14ac:dyDescent="0.2">
      <c r="A44" s="16">
        <v>38</v>
      </c>
      <c r="B44" s="34" t="s">
        <v>1</v>
      </c>
      <c r="C44" s="35">
        <v>450.67</v>
      </c>
      <c r="D44" s="26">
        <v>42855</v>
      </c>
      <c r="E44" s="36">
        <v>42838</v>
      </c>
      <c r="F44" s="18">
        <f t="shared" ref="F44" si="10">E44-D44</f>
        <v>-17</v>
      </c>
      <c r="G44" s="19">
        <f t="shared" ref="G44" si="11">F44*C44</f>
        <v>-7661.39</v>
      </c>
    </row>
    <row r="45" spans="1:9" ht="14.25" x14ac:dyDescent="0.2">
      <c r="A45" s="16">
        <v>39</v>
      </c>
      <c r="B45" s="34" t="s">
        <v>22</v>
      </c>
      <c r="C45" s="35">
        <v>750</v>
      </c>
      <c r="D45" s="26">
        <v>42855</v>
      </c>
      <c r="E45" s="36">
        <v>42838</v>
      </c>
      <c r="F45" s="18">
        <f t="shared" si="6"/>
        <v>-17</v>
      </c>
      <c r="G45" s="19">
        <f t="shared" si="7"/>
        <v>-12750</v>
      </c>
      <c r="I45" s="13"/>
    </row>
    <row r="46" spans="1:9" ht="14.25" x14ac:dyDescent="0.2">
      <c r="A46" s="16">
        <v>40</v>
      </c>
      <c r="B46" s="34" t="s">
        <v>32</v>
      </c>
      <c r="C46" s="35">
        <v>12200</v>
      </c>
      <c r="D46" s="25">
        <v>42855</v>
      </c>
      <c r="E46" s="36">
        <v>42838</v>
      </c>
      <c r="F46" s="18">
        <f t="shared" si="6"/>
        <v>-17</v>
      </c>
      <c r="G46" s="19">
        <f t="shared" si="7"/>
        <v>-207400</v>
      </c>
    </row>
    <row r="47" spans="1:9" ht="14.25" x14ac:dyDescent="0.2">
      <c r="A47" s="16">
        <v>41</v>
      </c>
      <c r="B47" s="34" t="s">
        <v>31</v>
      </c>
      <c r="C47" s="35">
        <v>804</v>
      </c>
      <c r="D47" s="25">
        <v>42876</v>
      </c>
      <c r="E47" s="36">
        <v>42838</v>
      </c>
      <c r="F47" s="18">
        <f t="shared" si="6"/>
        <v>-38</v>
      </c>
      <c r="G47" s="19">
        <f t="shared" si="7"/>
        <v>-30552</v>
      </c>
    </row>
    <row r="48" spans="1:9" ht="14.25" x14ac:dyDescent="0.2">
      <c r="A48" s="16">
        <v>42</v>
      </c>
      <c r="B48" s="34" t="s">
        <v>42</v>
      </c>
      <c r="C48" s="35">
        <v>5053.25</v>
      </c>
      <c r="D48" s="26">
        <v>42855</v>
      </c>
      <c r="E48" s="36">
        <v>42838</v>
      </c>
      <c r="F48" s="18">
        <f t="shared" si="6"/>
        <v>-17</v>
      </c>
      <c r="G48" s="19">
        <f t="shared" si="7"/>
        <v>-85905.25</v>
      </c>
    </row>
    <row r="49" spans="1:7" ht="14.25" x14ac:dyDescent="0.2">
      <c r="A49" s="16">
        <v>43</v>
      </c>
      <c r="B49" s="34" t="s">
        <v>3</v>
      </c>
      <c r="C49" s="35">
        <v>712.53</v>
      </c>
      <c r="D49" s="26">
        <v>42838</v>
      </c>
      <c r="E49" s="36">
        <v>42838</v>
      </c>
      <c r="F49" s="18">
        <f t="shared" si="6"/>
        <v>0</v>
      </c>
      <c r="G49" s="19">
        <f t="shared" si="7"/>
        <v>0</v>
      </c>
    </row>
    <row r="50" spans="1:7" ht="14.25" x14ac:dyDescent="0.2">
      <c r="A50" s="16">
        <v>44</v>
      </c>
      <c r="B50" s="34" t="s">
        <v>28</v>
      </c>
      <c r="C50" s="35">
        <v>1914.28</v>
      </c>
      <c r="D50" s="25">
        <v>42856</v>
      </c>
      <c r="E50" s="36">
        <v>42843</v>
      </c>
      <c r="F50" s="18">
        <f t="shared" si="6"/>
        <v>-13</v>
      </c>
      <c r="G50" s="19">
        <f t="shared" si="7"/>
        <v>-24885.64</v>
      </c>
    </row>
    <row r="51" spans="1:7" ht="14.25" x14ac:dyDescent="0.2">
      <c r="A51" s="16">
        <v>45</v>
      </c>
      <c r="B51" s="34" t="s">
        <v>39</v>
      </c>
      <c r="C51" s="35">
        <v>2942.27</v>
      </c>
      <c r="D51" s="25">
        <v>42855</v>
      </c>
      <c r="E51" s="36">
        <v>42843</v>
      </c>
      <c r="F51" s="18">
        <f t="shared" si="6"/>
        <v>-12</v>
      </c>
      <c r="G51" s="19">
        <f t="shared" si="7"/>
        <v>-35307.24</v>
      </c>
    </row>
    <row r="52" spans="1:7" ht="14.25" x14ac:dyDescent="0.2">
      <c r="A52" s="16">
        <v>46</v>
      </c>
      <c r="B52" s="34" t="s">
        <v>53</v>
      </c>
      <c r="C52" s="35">
        <v>2745</v>
      </c>
      <c r="D52" s="26">
        <v>42856</v>
      </c>
      <c r="E52" s="36">
        <v>42843</v>
      </c>
      <c r="F52" s="18">
        <f t="shared" si="6"/>
        <v>-13</v>
      </c>
      <c r="G52" s="19">
        <f t="shared" si="7"/>
        <v>-35685</v>
      </c>
    </row>
    <row r="53" spans="1:7" ht="14.25" x14ac:dyDescent="0.2">
      <c r="A53" s="16">
        <v>47</v>
      </c>
      <c r="B53" s="34" t="s">
        <v>66</v>
      </c>
      <c r="C53" s="35">
        <v>3030.54</v>
      </c>
      <c r="D53" s="26">
        <v>42855</v>
      </c>
      <c r="E53" s="36">
        <v>42843</v>
      </c>
      <c r="F53" s="18">
        <f t="shared" si="6"/>
        <v>-12</v>
      </c>
      <c r="G53" s="19">
        <f t="shared" si="7"/>
        <v>-36366.479999999996</v>
      </c>
    </row>
    <row r="54" spans="1:7" ht="14.25" x14ac:dyDescent="0.2">
      <c r="A54" s="16">
        <v>48</v>
      </c>
      <c r="B54" s="34" t="s">
        <v>68</v>
      </c>
      <c r="C54" s="35">
        <v>3129.3</v>
      </c>
      <c r="D54" s="26">
        <v>42845</v>
      </c>
      <c r="E54" s="36">
        <v>42843</v>
      </c>
      <c r="F54" s="18">
        <f t="shared" si="6"/>
        <v>-2</v>
      </c>
      <c r="G54" s="19">
        <f t="shared" si="7"/>
        <v>-6258.6</v>
      </c>
    </row>
    <row r="55" spans="1:7" ht="14.25" x14ac:dyDescent="0.2">
      <c r="A55" s="16">
        <v>49</v>
      </c>
      <c r="B55" s="34" t="s">
        <v>55</v>
      </c>
      <c r="C55" s="35">
        <v>122</v>
      </c>
      <c r="D55" s="26">
        <v>42855</v>
      </c>
      <c r="E55" s="36">
        <v>42843</v>
      </c>
      <c r="F55" s="18">
        <f t="shared" si="6"/>
        <v>-12</v>
      </c>
      <c r="G55" s="19">
        <f t="shared" si="7"/>
        <v>-1464</v>
      </c>
    </row>
    <row r="56" spans="1:7" ht="14.25" x14ac:dyDescent="0.2">
      <c r="A56" s="16">
        <v>50</v>
      </c>
      <c r="B56" s="34" t="s">
        <v>8</v>
      </c>
      <c r="C56" s="35">
        <v>1830</v>
      </c>
      <c r="D56" s="26">
        <v>42855</v>
      </c>
      <c r="E56" s="36">
        <v>42843</v>
      </c>
      <c r="F56" s="18">
        <f t="shared" si="6"/>
        <v>-12</v>
      </c>
      <c r="G56" s="19">
        <f t="shared" si="7"/>
        <v>-21960</v>
      </c>
    </row>
    <row r="57" spans="1:7" ht="14.25" x14ac:dyDescent="0.2">
      <c r="A57" s="16">
        <v>51</v>
      </c>
      <c r="B57" s="34" t="s">
        <v>37</v>
      </c>
      <c r="C57" s="35">
        <v>7668.43</v>
      </c>
      <c r="D57" s="26">
        <v>42855</v>
      </c>
      <c r="E57" s="36">
        <v>42843</v>
      </c>
      <c r="F57" s="18">
        <f t="shared" si="6"/>
        <v>-12</v>
      </c>
      <c r="G57" s="19">
        <f t="shared" si="7"/>
        <v>-92021.16</v>
      </c>
    </row>
    <row r="58" spans="1:7" ht="14.25" x14ac:dyDescent="0.2">
      <c r="A58" s="16">
        <v>52</v>
      </c>
      <c r="B58" s="34" t="s">
        <v>48</v>
      </c>
      <c r="C58" s="35">
        <v>3128.3</v>
      </c>
      <c r="D58" s="25">
        <v>42853</v>
      </c>
      <c r="E58" s="36">
        <v>42843</v>
      </c>
      <c r="F58" s="18">
        <f t="shared" si="6"/>
        <v>-10</v>
      </c>
      <c r="G58" s="19">
        <f t="shared" si="7"/>
        <v>-31283</v>
      </c>
    </row>
    <row r="59" spans="1:7" ht="14.25" x14ac:dyDescent="0.2">
      <c r="A59" s="16">
        <v>53</v>
      </c>
      <c r="B59" s="34" t="s">
        <v>13</v>
      </c>
      <c r="C59" s="35">
        <v>8757.42</v>
      </c>
      <c r="D59" s="25">
        <v>42855</v>
      </c>
      <c r="E59" s="36">
        <v>42843</v>
      </c>
      <c r="F59" s="18">
        <f t="shared" si="6"/>
        <v>-12</v>
      </c>
      <c r="G59" s="19">
        <f t="shared" si="7"/>
        <v>-105089.04000000001</v>
      </c>
    </row>
    <row r="60" spans="1:7" ht="14.25" x14ac:dyDescent="0.2">
      <c r="A60" s="16">
        <v>54</v>
      </c>
      <c r="B60" s="34" t="s">
        <v>19</v>
      </c>
      <c r="C60" s="35">
        <v>43977.34</v>
      </c>
      <c r="D60" s="25">
        <v>42855</v>
      </c>
      <c r="E60" s="36">
        <v>42843</v>
      </c>
      <c r="F60" s="18">
        <f t="shared" si="6"/>
        <v>-12</v>
      </c>
      <c r="G60" s="19">
        <f t="shared" si="7"/>
        <v>-527728.07999999996</v>
      </c>
    </row>
    <row r="61" spans="1:7" ht="14.25" x14ac:dyDescent="0.2">
      <c r="A61" s="16">
        <v>55</v>
      </c>
      <c r="B61" s="34" t="s">
        <v>33</v>
      </c>
      <c r="C61" s="35">
        <v>9991.7999999999993</v>
      </c>
      <c r="D61" s="25">
        <v>42855</v>
      </c>
      <c r="E61" s="36">
        <v>42843</v>
      </c>
      <c r="F61" s="18">
        <f t="shared" si="6"/>
        <v>-12</v>
      </c>
      <c r="G61" s="19">
        <f t="shared" si="7"/>
        <v>-119901.59999999999</v>
      </c>
    </row>
    <row r="62" spans="1:7" ht="14.25" x14ac:dyDescent="0.2">
      <c r="A62" s="16">
        <v>56</v>
      </c>
      <c r="B62" s="34" t="s">
        <v>61</v>
      </c>
      <c r="C62" s="35">
        <v>156</v>
      </c>
      <c r="D62" s="26">
        <v>42855</v>
      </c>
      <c r="E62" s="36">
        <v>42843</v>
      </c>
      <c r="F62" s="18">
        <f t="shared" si="6"/>
        <v>-12</v>
      </c>
      <c r="G62" s="19">
        <f t="shared" si="7"/>
        <v>-1872</v>
      </c>
    </row>
    <row r="63" spans="1:7" ht="14.25" x14ac:dyDescent="0.2">
      <c r="A63" s="16">
        <v>57</v>
      </c>
      <c r="B63" s="34" t="s">
        <v>8</v>
      </c>
      <c r="C63" s="35">
        <v>2440</v>
      </c>
      <c r="D63" s="26">
        <v>42855</v>
      </c>
      <c r="E63" s="36">
        <v>42843</v>
      </c>
      <c r="F63" s="18">
        <f t="shared" ref="F63" si="12">E63-D63</f>
        <v>-12</v>
      </c>
      <c r="G63" s="19">
        <f t="shared" ref="G63" si="13">F63*C63</f>
        <v>-29280</v>
      </c>
    </row>
    <row r="64" spans="1:7" ht="14.25" x14ac:dyDescent="0.2">
      <c r="A64" s="16">
        <v>58</v>
      </c>
      <c r="B64" s="34" t="s">
        <v>39</v>
      </c>
      <c r="C64" s="35">
        <v>3034.44</v>
      </c>
      <c r="D64" s="25">
        <v>42855</v>
      </c>
      <c r="E64" s="36">
        <v>42843</v>
      </c>
      <c r="F64" s="18">
        <f t="shared" si="6"/>
        <v>-12</v>
      </c>
      <c r="G64" s="19">
        <f t="shared" si="7"/>
        <v>-36413.279999999999</v>
      </c>
    </row>
    <row r="65" spans="1:7" ht="14.25" x14ac:dyDescent="0.2">
      <c r="A65" s="16">
        <v>59</v>
      </c>
      <c r="B65" s="34" t="s">
        <v>56</v>
      </c>
      <c r="C65" s="35">
        <v>14465.96</v>
      </c>
      <c r="D65" s="26">
        <v>42853</v>
      </c>
      <c r="E65" s="36">
        <v>42843</v>
      </c>
      <c r="F65" s="18">
        <f t="shared" si="6"/>
        <v>-10</v>
      </c>
      <c r="G65" s="19">
        <f t="shared" si="7"/>
        <v>-144659.59999999998</v>
      </c>
    </row>
    <row r="66" spans="1:7" ht="14.25" x14ac:dyDescent="0.2">
      <c r="A66" s="16">
        <v>60</v>
      </c>
      <c r="B66" s="34" t="s">
        <v>71</v>
      </c>
      <c r="C66" s="35">
        <v>1997.32</v>
      </c>
      <c r="D66" s="26">
        <v>42855</v>
      </c>
      <c r="E66" s="36">
        <v>42843</v>
      </c>
      <c r="F66" s="18">
        <f t="shared" si="6"/>
        <v>-12</v>
      </c>
      <c r="G66" s="19">
        <f t="shared" si="7"/>
        <v>-23967.84</v>
      </c>
    </row>
    <row r="67" spans="1:7" ht="14.25" x14ac:dyDescent="0.2">
      <c r="A67" s="16">
        <v>61</v>
      </c>
      <c r="B67" s="34" t="s">
        <v>77</v>
      </c>
      <c r="C67" s="35">
        <v>4998.8100000000004</v>
      </c>
      <c r="D67" s="26">
        <v>42855</v>
      </c>
      <c r="E67" s="36">
        <v>42843</v>
      </c>
      <c r="F67" s="18">
        <f t="shared" si="6"/>
        <v>-12</v>
      </c>
      <c r="G67" s="19">
        <f t="shared" si="7"/>
        <v>-59985.72</v>
      </c>
    </row>
    <row r="68" spans="1:7" ht="14.25" x14ac:dyDescent="0.2">
      <c r="A68" s="16">
        <v>62</v>
      </c>
      <c r="B68" s="34" t="s">
        <v>76</v>
      </c>
      <c r="C68" s="35">
        <v>2996</v>
      </c>
      <c r="D68" s="26">
        <v>42855</v>
      </c>
      <c r="E68" s="36">
        <v>42843</v>
      </c>
      <c r="F68" s="18">
        <f t="shared" ref="F68" si="14">E68-D68</f>
        <v>-12</v>
      </c>
      <c r="G68" s="19">
        <f t="shared" ref="G68" si="15">F68*C68</f>
        <v>-35952</v>
      </c>
    </row>
    <row r="69" spans="1:7" ht="14.25" x14ac:dyDescent="0.2">
      <c r="A69" s="16">
        <v>63</v>
      </c>
      <c r="B69" s="34" t="s">
        <v>70</v>
      </c>
      <c r="C69" s="35">
        <v>1215.76</v>
      </c>
      <c r="D69" s="25">
        <v>42855</v>
      </c>
      <c r="E69" s="36">
        <v>42843</v>
      </c>
      <c r="F69" s="18">
        <f t="shared" si="6"/>
        <v>-12</v>
      </c>
      <c r="G69" s="19">
        <f t="shared" si="7"/>
        <v>-14589.119999999999</v>
      </c>
    </row>
    <row r="70" spans="1:7" ht="14.25" x14ac:dyDescent="0.2">
      <c r="A70" s="16">
        <v>64</v>
      </c>
      <c r="B70" s="34" t="s">
        <v>38</v>
      </c>
      <c r="C70" s="35">
        <v>1482.82</v>
      </c>
      <c r="D70" s="20">
        <v>42855</v>
      </c>
      <c r="E70" s="36">
        <v>42844</v>
      </c>
      <c r="F70" s="18">
        <f t="shared" si="6"/>
        <v>-11</v>
      </c>
      <c r="G70" s="19">
        <f t="shared" si="7"/>
        <v>-16311.019999999999</v>
      </c>
    </row>
    <row r="71" spans="1:7" ht="14.25" x14ac:dyDescent="0.2">
      <c r="A71" s="16">
        <v>65</v>
      </c>
      <c r="B71" s="34" t="s">
        <v>43</v>
      </c>
      <c r="C71" s="35">
        <v>9150.73</v>
      </c>
      <c r="D71" s="20">
        <v>42855</v>
      </c>
      <c r="E71" s="36">
        <v>42844</v>
      </c>
      <c r="F71" s="18">
        <f t="shared" si="6"/>
        <v>-11</v>
      </c>
      <c r="G71" s="19">
        <f t="shared" si="7"/>
        <v>-100658.03</v>
      </c>
    </row>
    <row r="72" spans="1:7" ht="14.25" x14ac:dyDescent="0.2">
      <c r="A72" s="16">
        <v>66</v>
      </c>
      <c r="B72" s="34" t="s">
        <v>50</v>
      </c>
      <c r="C72" s="35">
        <v>7301.7</v>
      </c>
      <c r="D72" s="20">
        <v>42855</v>
      </c>
      <c r="E72" s="36">
        <v>42844</v>
      </c>
      <c r="F72" s="18">
        <f t="shared" si="6"/>
        <v>-11</v>
      </c>
      <c r="G72" s="19">
        <f t="shared" si="7"/>
        <v>-80318.7</v>
      </c>
    </row>
    <row r="73" spans="1:7" ht="14.25" x14ac:dyDescent="0.2">
      <c r="A73" s="16">
        <v>67</v>
      </c>
      <c r="B73" s="34" t="s">
        <v>73</v>
      </c>
      <c r="C73" s="35">
        <v>480.68</v>
      </c>
      <c r="D73" s="25">
        <v>42844</v>
      </c>
      <c r="E73" s="36">
        <v>42844</v>
      </c>
      <c r="F73" s="18">
        <f t="shared" si="6"/>
        <v>0</v>
      </c>
      <c r="G73" s="19">
        <f t="shared" si="7"/>
        <v>0</v>
      </c>
    </row>
    <row r="74" spans="1:7" ht="14.25" x14ac:dyDescent="0.2">
      <c r="A74" s="16">
        <v>68</v>
      </c>
      <c r="B74" s="34" t="s">
        <v>39</v>
      </c>
      <c r="C74" s="35">
        <v>2632.05</v>
      </c>
      <c r="D74" s="25">
        <v>42844</v>
      </c>
      <c r="E74" s="36">
        <v>42844</v>
      </c>
      <c r="F74" s="18">
        <f t="shared" ref="F74" si="16">E74-D74</f>
        <v>0</v>
      </c>
      <c r="G74" s="19">
        <f t="shared" ref="G74" si="17">F74*C74</f>
        <v>0</v>
      </c>
    </row>
    <row r="75" spans="1:7" ht="14.25" x14ac:dyDescent="0.2">
      <c r="A75" s="16">
        <v>69</v>
      </c>
      <c r="B75" s="34" t="s">
        <v>37</v>
      </c>
      <c r="C75" s="35">
        <v>10760</v>
      </c>
      <c r="D75" s="25">
        <v>42844</v>
      </c>
      <c r="E75" s="36">
        <v>42844</v>
      </c>
      <c r="F75" s="18">
        <f t="shared" si="6"/>
        <v>0</v>
      </c>
      <c r="G75" s="19">
        <f t="shared" si="7"/>
        <v>0</v>
      </c>
    </row>
    <row r="76" spans="1:7" ht="14.25" x14ac:dyDescent="0.2">
      <c r="A76" s="16">
        <v>70</v>
      </c>
      <c r="B76" s="34" t="s">
        <v>7</v>
      </c>
      <c r="C76" s="35">
        <v>18547.41</v>
      </c>
      <c r="D76" s="20">
        <v>42855</v>
      </c>
      <c r="E76" s="36">
        <v>42844</v>
      </c>
      <c r="F76" s="18">
        <f t="shared" ref="F76:F107" si="18">E76-D76</f>
        <v>-11</v>
      </c>
      <c r="G76" s="19">
        <f t="shared" ref="G76:G107" si="19">F76*C76</f>
        <v>-204021.51</v>
      </c>
    </row>
    <row r="77" spans="1:7" ht="14.25" x14ac:dyDescent="0.2">
      <c r="A77" s="16">
        <v>71</v>
      </c>
      <c r="B77" s="34" t="s">
        <v>44</v>
      </c>
      <c r="C77" s="35">
        <v>37972.5</v>
      </c>
      <c r="D77" s="26">
        <v>42856</v>
      </c>
      <c r="E77" s="36">
        <v>42844</v>
      </c>
      <c r="F77" s="18">
        <f t="shared" si="18"/>
        <v>-12</v>
      </c>
      <c r="G77" s="19">
        <f t="shared" si="19"/>
        <v>-455670</v>
      </c>
    </row>
    <row r="78" spans="1:7" ht="14.25" x14ac:dyDescent="0.2">
      <c r="A78" s="16">
        <v>72</v>
      </c>
      <c r="B78" s="34" t="s">
        <v>67</v>
      </c>
      <c r="C78" s="35">
        <v>66.88</v>
      </c>
      <c r="D78" s="26">
        <v>42844</v>
      </c>
      <c r="E78" s="36">
        <v>42844</v>
      </c>
      <c r="F78" s="18">
        <f t="shared" si="18"/>
        <v>0</v>
      </c>
      <c r="G78" s="19">
        <f t="shared" si="19"/>
        <v>0</v>
      </c>
    </row>
    <row r="79" spans="1:7" ht="14.25" x14ac:dyDescent="0.2">
      <c r="A79" s="16">
        <v>73</v>
      </c>
      <c r="B79" s="34" t="s">
        <v>85</v>
      </c>
      <c r="C79" s="35">
        <v>753.36</v>
      </c>
      <c r="D79" s="26">
        <v>42855</v>
      </c>
      <c r="E79" s="36">
        <v>42844</v>
      </c>
      <c r="F79" s="18">
        <f t="shared" si="18"/>
        <v>-11</v>
      </c>
      <c r="G79" s="19">
        <f t="shared" si="19"/>
        <v>-8286.9600000000009</v>
      </c>
    </row>
    <row r="80" spans="1:7" s="15" customFormat="1" ht="14.25" x14ac:dyDescent="0.2">
      <c r="A80" s="16">
        <v>74</v>
      </c>
      <c r="B80" s="34" t="s">
        <v>33</v>
      </c>
      <c r="C80" s="35">
        <v>21806.84</v>
      </c>
      <c r="D80" s="25">
        <v>42855</v>
      </c>
      <c r="E80" s="36">
        <v>42844</v>
      </c>
      <c r="F80" s="18">
        <f t="shared" si="18"/>
        <v>-11</v>
      </c>
      <c r="G80" s="19">
        <f t="shared" si="19"/>
        <v>-239875.24</v>
      </c>
    </row>
    <row r="81" spans="1:9" ht="14.25" x14ac:dyDescent="0.2">
      <c r="A81" s="16">
        <v>75</v>
      </c>
      <c r="B81" s="34" t="s">
        <v>4</v>
      </c>
      <c r="C81" s="35">
        <v>7537.21</v>
      </c>
      <c r="D81" s="25">
        <v>42853</v>
      </c>
      <c r="E81" s="36">
        <v>42844</v>
      </c>
      <c r="F81" s="18">
        <f t="shared" si="18"/>
        <v>-9</v>
      </c>
      <c r="G81" s="19">
        <f t="shared" si="19"/>
        <v>-67834.89</v>
      </c>
    </row>
    <row r="82" spans="1:9" ht="14.25" x14ac:dyDescent="0.2">
      <c r="A82" s="16">
        <v>76</v>
      </c>
      <c r="B82" s="34" t="s">
        <v>53</v>
      </c>
      <c r="C82" s="35">
        <v>3111</v>
      </c>
      <c r="D82" s="20">
        <v>42856</v>
      </c>
      <c r="E82" s="36">
        <v>42844</v>
      </c>
      <c r="F82" s="18">
        <f t="shared" si="18"/>
        <v>-12</v>
      </c>
      <c r="G82" s="19">
        <f t="shared" si="19"/>
        <v>-37332</v>
      </c>
    </row>
    <row r="83" spans="1:9" ht="14.25" x14ac:dyDescent="0.2">
      <c r="A83" s="16">
        <v>77</v>
      </c>
      <c r="B83" s="34" t="s">
        <v>17</v>
      </c>
      <c r="C83" s="35">
        <v>14020.31</v>
      </c>
      <c r="D83" s="20">
        <v>42855</v>
      </c>
      <c r="E83" s="36">
        <v>42845</v>
      </c>
      <c r="F83" s="18">
        <f t="shared" si="18"/>
        <v>-10</v>
      </c>
      <c r="G83" s="19">
        <f t="shared" si="19"/>
        <v>-140203.1</v>
      </c>
    </row>
    <row r="84" spans="1:9" ht="14.25" x14ac:dyDescent="0.2">
      <c r="A84" s="16">
        <v>78</v>
      </c>
      <c r="B84" s="34" t="s">
        <v>64</v>
      </c>
      <c r="C84" s="35">
        <v>54.9</v>
      </c>
      <c r="D84" s="20">
        <v>42843</v>
      </c>
      <c r="E84" s="36">
        <v>42845</v>
      </c>
      <c r="F84" s="18">
        <f t="shared" si="18"/>
        <v>2</v>
      </c>
      <c r="G84" s="19">
        <f t="shared" si="19"/>
        <v>109.8</v>
      </c>
    </row>
    <row r="85" spans="1:9" ht="14.25" x14ac:dyDescent="0.2">
      <c r="A85" s="16">
        <v>79</v>
      </c>
      <c r="B85" s="34" t="s">
        <v>87</v>
      </c>
      <c r="C85" s="35">
        <v>139</v>
      </c>
      <c r="D85" s="20">
        <v>42845</v>
      </c>
      <c r="E85" s="36">
        <v>42845</v>
      </c>
      <c r="F85" s="18">
        <f t="shared" si="18"/>
        <v>0</v>
      </c>
      <c r="G85" s="19">
        <f t="shared" si="19"/>
        <v>0</v>
      </c>
    </row>
    <row r="86" spans="1:9" ht="14.25" x14ac:dyDescent="0.2">
      <c r="A86" s="16">
        <v>80</v>
      </c>
      <c r="B86" s="34" t="s">
        <v>86</v>
      </c>
      <c r="C86" s="35">
        <v>1215.76</v>
      </c>
      <c r="D86" s="26">
        <v>42855</v>
      </c>
      <c r="E86" s="36">
        <v>42845</v>
      </c>
      <c r="F86" s="18">
        <f t="shared" si="18"/>
        <v>-10</v>
      </c>
      <c r="G86" s="19">
        <f t="shared" si="19"/>
        <v>-12157.6</v>
      </c>
    </row>
    <row r="87" spans="1:9" ht="14.25" x14ac:dyDescent="0.2">
      <c r="A87" s="16">
        <v>81</v>
      </c>
      <c r="B87" s="34" t="s">
        <v>54</v>
      </c>
      <c r="C87" s="35">
        <v>634.22</v>
      </c>
      <c r="D87" s="20">
        <v>42856</v>
      </c>
      <c r="E87" s="36">
        <v>42846</v>
      </c>
      <c r="F87" s="18">
        <f t="shared" si="18"/>
        <v>-10</v>
      </c>
      <c r="G87" s="19">
        <f t="shared" si="19"/>
        <v>-6342.2000000000007</v>
      </c>
    </row>
    <row r="88" spans="1:9" ht="14.25" x14ac:dyDescent="0.2">
      <c r="A88" s="16">
        <v>82</v>
      </c>
      <c r="B88" s="34" t="s">
        <v>39</v>
      </c>
      <c r="C88" s="35">
        <v>2625.58</v>
      </c>
      <c r="D88" s="20">
        <v>42844</v>
      </c>
      <c r="E88" s="36">
        <v>42846</v>
      </c>
      <c r="F88" s="18">
        <f t="shared" si="18"/>
        <v>2</v>
      </c>
      <c r="G88" s="19">
        <f t="shared" si="19"/>
        <v>5251.16</v>
      </c>
    </row>
    <row r="89" spans="1:9" ht="14.25" x14ac:dyDescent="0.2">
      <c r="A89" s="16">
        <v>83</v>
      </c>
      <c r="B89" s="34" t="s">
        <v>8</v>
      </c>
      <c r="C89" s="35">
        <v>5185</v>
      </c>
      <c r="D89" s="20">
        <v>42846</v>
      </c>
      <c r="E89" s="36">
        <v>42849</v>
      </c>
      <c r="F89" s="18">
        <f t="shared" ref="F89" si="20">E89-D89</f>
        <v>3</v>
      </c>
      <c r="G89" s="19">
        <f t="shared" ref="G89" si="21">F89*C89</f>
        <v>15555</v>
      </c>
    </row>
    <row r="90" spans="1:9" ht="14.25" x14ac:dyDescent="0.2">
      <c r="A90" s="16">
        <v>84</v>
      </c>
      <c r="B90" s="34" t="s">
        <v>25</v>
      </c>
      <c r="C90" s="35">
        <v>138.51</v>
      </c>
      <c r="D90" s="26">
        <v>42851</v>
      </c>
      <c r="E90" s="36">
        <v>42851</v>
      </c>
      <c r="F90" s="18">
        <f t="shared" si="18"/>
        <v>0</v>
      </c>
      <c r="G90" s="19">
        <f t="shared" si="19"/>
        <v>0</v>
      </c>
    </row>
    <row r="91" spans="1:9" ht="14.25" x14ac:dyDescent="0.2">
      <c r="A91" s="16">
        <v>85</v>
      </c>
      <c r="B91" s="34" t="s">
        <v>25</v>
      </c>
      <c r="C91" s="35">
        <v>121.89</v>
      </c>
      <c r="D91" s="26">
        <v>42851</v>
      </c>
      <c r="E91" s="36">
        <v>42851</v>
      </c>
      <c r="F91" s="18">
        <f t="shared" ref="F91" si="22">E91-D91</f>
        <v>0</v>
      </c>
      <c r="G91" s="19">
        <f t="shared" ref="G91" si="23">F91*C91</f>
        <v>0</v>
      </c>
    </row>
    <row r="92" spans="1:9" ht="14.25" x14ac:dyDescent="0.2">
      <c r="A92" s="16">
        <v>86</v>
      </c>
      <c r="B92" s="34" t="s">
        <v>25</v>
      </c>
      <c r="C92" s="35">
        <v>546.52</v>
      </c>
      <c r="D92" s="26">
        <v>42851</v>
      </c>
      <c r="E92" s="36">
        <v>42851</v>
      </c>
      <c r="F92" s="18">
        <f t="shared" si="18"/>
        <v>0</v>
      </c>
      <c r="G92" s="19">
        <f t="shared" si="19"/>
        <v>0</v>
      </c>
    </row>
    <row r="93" spans="1:9" ht="14.25" x14ac:dyDescent="0.2">
      <c r="A93" s="16">
        <v>87</v>
      </c>
      <c r="B93" s="34" t="s">
        <v>25</v>
      </c>
      <c r="C93" s="35">
        <v>105.94</v>
      </c>
      <c r="D93" s="26">
        <v>42851</v>
      </c>
      <c r="E93" s="36">
        <v>42851</v>
      </c>
      <c r="F93" s="18">
        <f t="shared" si="18"/>
        <v>0</v>
      </c>
      <c r="G93" s="19">
        <f t="shared" si="19"/>
        <v>0</v>
      </c>
    </row>
    <row r="94" spans="1:9" ht="14.25" x14ac:dyDescent="0.2">
      <c r="A94" s="16">
        <v>88</v>
      </c>
      <c r="B94" s="34" t="s">
        <v>77</v>
      </c>
      <c r="C94" s="35">
        <v>752.84</v>
      </c>
      <c r="D94" s="26">
        <v>42855</v>
      </c>
      <c r="E94" s="36">
        <v>42851</v>
      </c>
      <c r="F94" s="18">
        <f t="shared" si="18"/>
        <v>-4</v>
      </c>
      <c r="G94" s="19">
        <f t="shared" si="19"/>
        <v>-3011.36</v>
      </c>
    </row>
    <row r="95" spans="1:9" ht="14.25" x14ac:dyDescent="0.2">
      <c r="A95" s="16">
        <v>89</v>
      </c>
      <c r="B95" s="34" t="s">
        <v>72</v>
      </c>
      <c r="C95" s="35">
        <v>756.4</v>
      </c>
      <c r="D95" s="26">
        <v>42855</v>
      </c>
      <c r="E95" s="36">
        <v>42852</v>
      </c>
      <c r="F95" s="18">
        <f t="shared" si="18"/>
        <v>-3</v>
      </c>
      <c r="G95" s="19">
        <f t="shared" si="19"/>
        <v>-2269.1999999999998</v>
      </c>
    </row>
    <row r="96" spans="1:9" ht="14.25" x14ac:dyDescent="0.2">
      <c r="A96" s="16">
        <v>90</v>
      </c>
      <c r="B96" s="34" t="s">
        <v>13</v>
      </c>
      <c r="C96" s="35">
        <v>1769</v>
      </c>
      <c r="D96" s="25">
        <v>42855</v>
      </c>
      <c r="E96" s="36">
        <v>42852</v>
      </c>
      <c r="F96" s="18">
        <f t="shared" si="18"/>
        <v>-3</v>
      </c>
      <c r="G96" s="19">
        <f t="shared" si="19"/>
        <v>-5307</v>
      </c>
      <c r="I96" s="13"/>
    </row>
    <row r="97" spans="1:9" s="15" customFormat="1" ht="14.25" x14ac:dyDescent="0.2">
      <c r="A97" s="16">
        <v>91</v>
      </c>
      <c r="B97" s="34" t="s">
        <v>25</v>
      </c>
      <c r="C97" s="35">
        <v>254.25</v>
      </c>
      <c r="D97" s="26">
        <v>42852</v>
      </c>
      <c r="E97" s="36">
        <v>42852</v>
      </c>
      <c r="F97" s="18">
        <f t="shared" si="18"/>
        <v>0</v>
      </c>
      <c r="G97" s="19">
        <f t="shared" si="19"/>
        <v>0</v>
      </c>
    </row>
    <row r="98" spans="1:9" s="15" customFormat="1" ht="14.25" x14ac:dyDescent="0.2">
      <c r="A98" s="16">
        <v>92</v>
      </c>
      <c r="B98" s="34" t="s">
        <v>25</v>
      </c>
      <c r="C98" s="35">
        <v>1031.44</v>
      </c>
      <c r="D98" s="26">
        <v>42852</v>
      </c>
      <c r="E98" s="36">
        <v>42852</v>
      </c>
      <c r="F98" s="18">
        <f t="shared" si="18"/>
        <v>0</v>
      </c>
      <c r="G98" s="19">
        <f t="shared" si="19"/>
        <v>0</v>
      </c>
    </row>
    <row r="99" spans="1:9" ht="14.25" x14ac:dyDescent="0.2">
      <c r="A99" s="16">
        <v>93</v>
      </c>
      <c r="B99" s="34" t="s">
        <v>4</v>
      </c>
      <c r="C99" s="35">
        <v>7607.19</v>
      </c>
      <c r="D99" s="26">
        <v>42862</v>
      </c>
      <c r="E99" s="36">
        <v>42853</v>
      </c>
      <c r="F99" s="18">
        <f t="shared" si="18"/>
        <v>-9</v>
      </c>
      <c r="G99" s="19">
        <f t="shared" si="19"/>
        <v>-68464.709999999992</v>
      </c>
    </row>
    <row r="100" spans="1:9" s="15" customFormat="1" ht="14.25" x14ac:dyDescent="0.2">
      <c r="A100" s="16">
        <v>94</v>
      </c>
      <c r="B100" s="34" t="s">
        <v>36</v>
      </c>
      <c r="C100" s="35">
        <v>268657.65000000002</v>
      </c>
      <c r="D100" s="26">
        <v>42855</v>
      </c>
      <c r="E100" s="36">
        <v>42853</v>
      </c>
      <c r="F100" s="18">
        <f t="shared" si="18"/>
        <v>-2</v>
      </c>
      <c r="G100" s="19">
        <f t="shared" si="19"/>
        <v>-537315.30000000005</v>
      </c>
      <c r="I100" s="17"/>
    </row>
    <row r="101" spans="1:9" s="15" customFormat="1" ht="14.25" x14ac:dyDescent="0.2">
      <c r="A101" s="16">
        <v>95</v>
      </c>
      <c r="B101" s="34" t="s">
        <v>109</v>
      </c>
      <c r="C101" s="35">
        <v>340</v>
      </c>
      <c r="D101" s="26">
        <v>42855</v>
      </c>
      <c r="E101" s="36">
        <v>42855</v>
      </c>
      <c r="F101" s="18">
        <f t="shared" ref="F101" si="24">E101-D101</f>
        <v>0</v>
      </c>
      <c r="G101" s="19">
        <f t="shared" ref="G101" si="25">F101*C101</f>
        <v>0</v>
      </c>
      <c r="I101" s="17"/>
    </row>
    <row r="102" spans="1:9" ht="14.25" x14ac:dyDescent="0.2">
      <c r="A102" s="16">
        <v>96</v>
      </c>
      <c r="B102" s="34" t="s">
        <v>110</v>
      </c>
      <c r="C102" s="35">
        <v>1.26</v>
      </c>
      <c r="D102" s="26">
        <v>42855</v>
      </c>
      <c r="E102" s="36">
        <v>42855</v>
      </c>
      <c r="F102" s="18">
        <f t="shared" si="18"/>
        <v>0</v>
      </c>
      <c r="G102" s="19">
        <f t="shared" si="19"/>
        <v>0</v>
      </c>
    </row>
    <row r="103" spans="1:9" ht="14.25" x14ac:dyDescent="0.2">
      <c r="A103" s="16">
        <v>97</v>
      </c>
      <c r="B103" s="34" t="s">
        <v>27</v>
      </c>
      <c r="C103" s="35">
        <v>168.35</v>
      </c>
      <c r="D103" s="26">
        <v>42857</v>
      </c>
      <c r="E103" s="40">
        <v>42857</v>
      </c>
      <c r="F103" s="18">
        <f t="shared" si="18"/>
        <v>0</v>
      </c>
      <c r="G103" s="19">
        <f t="shared" si="19"/>
        <v>0</v>
      </c>
      <c r="I103" s="13"/>
    </row>
    <row r="104" spans="1:9" ht="14.25" x14ac:dyDescent="0.2">
      <c r="A104" s="16">
        <v>98</v>
      </c>
      <c r="B104" s="34" t="s">
        <v>27</v>
      </c>
      <c r="C104" s="35">
        <v>124.29</v>
      </c>
      <c r="D104" s="26">
        <v>42857</v>
      </c>
      <c r="E104" s="40">
        <v>42857</v>
      </c>
      <c r="F104" s="18">
        <f t="shared" si="18"/>
        <v>0</v>
      </c>
      <c r="G104" s="19">
        <f t="shared" si="19"/>
        <v>0</v>
      </c>
    </row>
    <row r="105" spans="1:9" ht="14.25" x14ac:dyDescent="0.2">
      <c r="A105" s="16">
        <v>99</v>
      </c>
      <c r="B105" s="34" t="s">
        <v>65</v>
      </c>
      <c r="C105" s="35">
        <v>219.04</v>
      </c>
      <c r="D105" s="26">
        <v>42846</v>
      </c>
      <c r="E105" s="40">
        <v>42857</v>
      </c>
      <c r="F105" s="18">
        <f t="shared" si="18"/>
        <v>11</v>
      </c>
      <c r="G105" s="19">
        <f t="shared" si="19"/>
        <v>2409.44</v>
      </c>
    </row>
    <row r="106" spans="1:9" ht="14.25" x14ac:dyDescent="0.2">
      <c r="A106" s="16">
        <v>100</v>
      </c>
      <c r="B106" s="34" t="s">
        <v>88</v>
      </c>
      <c r="C106" s="35">
        <v>594</v>
      </c>
      <c r="D106" s="26">
        <v>42855</v>
      </c>
      <c r="E106" s="40">
        <v>42857</v>
      </c>
      <c r="F106" s="18">
        <f t="shared" si="18"/>
        <v>2</v>
      </c>
      <c r="G106" s="19">
        <f t="shared" si="19"/>
        <v>1188</v>
      </c>
    </row>
    <row r="107" spans="1:9" ht="14.25" x14ac:dyDescent="0.2">
      <c r="A107" s="16">
        <v>101</v>
      </c>
      <c r="B107" s="34" t="s">
        <v>71</v>
      </c>
      <c r="C107" s="35">
        <v>55.31</v>
      </c>
      <c r="D107" s="26">
        <v>42855</v>
      </c>
      <c r="E107" s="40">
        <v>42858</v>
      </c>
      <c r="F107" s="18">
        <f t="shared" si="18"/>
        <v>3</v>
      </c>
      <c r="G107" s="19">
        <f t="shared" si="19"/>
        <v>165.93</v>
      </c>
    </row>
    <row r="108" spans="1:9" ht="14.25" x14ac:dyDescent="0.2">
      <c r="A108" s="16">
        <v>102</v>
      </c>
      <c r="B108" s="34" t="s">
        <v>9</v>
      </c>
      <c r="C108" s="35">
        <v>2433.9499999999998</v>
      </c>
      <c r="D108" s="26">
        <v>42870</v>
      </c>
      <c r="E108" s="40">
        <v>42863</v>
      </c>
      <c r="F108" s="18">
        <f t="shared" ref="F108:F140" si="26">E108-D108</f>
        <v>-7</v>
      </c>
      <c r="G108" s="19">
        <f t="shared" ref="G108:G140" si="27">F108*C108</f>
        <v>-17037.649999999998</v>
      </c>
    </row>
    <row r="109" spans="1:9" ht="14.25" x14ac:dyDescent="0.2">
      <c r="A109" s="16">
        <v>103</v>
      </c>
      <c r="B109" s="34" t="s">
        <v>9</v>
      </c>
      <c r="C109" s="35">
        <v>49.52</v>
      </c>
      <c r="D109" s="26">
        <v>42870</v>
      </c>
      <c r="E109" s="40">
        <v>42863</v>
      </c>
      <c r="F109" s="18">
        <f t="shared" ref="F109" si="28">E109-D109</f>
        <v>-7</v>
      </c>
      <c r="G109" s="19">
        <f t="shared" ref="G109" si="29">F109*C109</f>
        <v>-346.64000000000004</v>
      </c>
    </row>
    <row r="110" spans="1:9" ht="14.25" x14ac:dyDescent="0.2">
      <c r="A110" s="16">
        <v>104</v>
      </c>
      <c r="B110" s="34" t="s">
        <v>18</v>
      </c>
      <c r="C110" s="35">
        <v>1996.96</v>
      </c>
      <c r="D110" s="26">
        <v>42870</v>
      </c>
      <c r="E110" s="40">
        <v>42863</v>
      </c>
      <c r="F110" s="18">
        <f t="shared" si="26"/>
        <v>-7</v>
      </c>
      <c r="G110" s="19">
        <f t="shared" si="27"/>
        <v>-13978.720000000001</v>
      </c>
    </row>
    <row r="111" spans="1:9" ht="14.25" x14ac:dyDescent="0.2">
      <c r="A111" s="16">
        <v>105</v>
      </c>
      <c r="B111" s="34" t="s">
        <v>33</v>
      </c>
      <c r="C111" s="35">
        <v>2646.84</v>
      </c>
      <c r="D111" s="25">
        <v>42871</v>
      </c>
      <c r="E111" s="40">
        <v>42864</v>
      </c>
      <c r="F111" s="18">
        <f t="shared" si="26"/>
        <v>-7</v>
      </c>
      <c r="G111" s="19">
        <f t="shared" si="27"/>
        <v>-18527.88</v>
      </c>
    </row>
    <row r="112" spans="1:9" ht="14.25" x14ac:dyDescent="0.2">
      <c r="A112" s="16">
        <v>106</v>
      </c>
      <c r="B112" s="34" t="s">
        <v>4</v>
      </c>
      <c r="C112" s="35">
        <v>7768.94</v>
      </c>
      <c r="D112" s="25">
        <v>42868</v>
      </c>
      <c r="E112" s="40">
        <v>42864</v>
      </c>
      <c r="F112" s="18">
        <f t="shared" si="26"/>
        <v>-4</v>
      </c>
      <c r="G112" s="19">
        <f t="shared" si="27"/>
        <v>-31075.759999999998</v>
      </c>
    </row>
    <row r="113" spans="1:7" ht="14.25" x14ac:dyDescent="0.2">
      <c r="A113" s="16">
        <v>107</v>
      </c>
      <c r="B113" s="34" t="s">
        <v>59</v>
      </c>
      <c r="C113" s="35">
        <v>630</v>
      </c>
      <c r="D113" s="25">
        <v>42872</v>
      </c>
      <c r="E113" s="40">
        <v>42867</v>
      </c>
      <c r="F113" s="18">
        <f t="shared" si="26"/>
        <v>-5</v>
      </c>
      <c r="G113" s="19">
        <f t="shared" si="27"/>
        <v>-3150</v>
      </c>
    </row>
    <row r="114" spans="1:7" ht="14.25" x14ac:dyDescent="0.2">
      <c r="A114" s="16">
        <v>108</v>
      </c>
      <c r="B114" s="34" t="s">
        <v>59</v>
      </c>
      <c r="C114" s="35">
        <v>2718.5</v>
      </c>
      <c r="D114" s="25">
        <v>42836</v>
      </c>
      <c r="E114" s="40">
        <v>42867</v>
      </c>
      <c r="F114" s="18">
        <f t="shared" ref="F114" si="30">E114-D114</f>
        <v>31</v>
      </c>
      <c r="G114" s="19">
        <f t="shared" ref="G114" si="31">F114*C114</f>
        <v>84273.5</v>
      </c>
    </row>
    <row r="115" spans="1:7" ht="14.25" x14ac:dyDescent="0.2">
      <c r="A115" s="16">
        <v>109</v>
      </c>
      <c r="B115" s="34" t="s">
        <v>62</v>
      </c>
      <c r="C115" s="35">
        <v>4197.68</v>
      </c>
      <c r="D115" s="25">
        <v>42867</v>
      </c>
      <c r="E115" s="40">
        <v>42867</v>
      </c>
      <c r="F115" s="18">
        <f t="shared" si="26"/>
        <v>0</v>
      </c>
      <c r="G115" s="19">
        <f t="shared" si="27"/>
        <v>0</v>
      </c>
    </row>
    <row r="116" spans="1:7" ht="14.25" x14ac:dyDescent="0.2">
      <c r="A116" s="16">
        <v>110</v>
      </c>
      <c r="B116" s="34" t="s">
        <v>49</v>
      </c>
      <c r="C116" s="35">
        <v>1262.7</v>
      </c>
      <c r="D116" s="25">
        <v>42860</v>
      </c>
      <c r="E116" s="40">
        <v>42867</v>
      </c>
      <c r="F116" s="18">
        <f t="shared" si="26"/>
        <v>7</v>
      </c>
      <c r="G116" s="19">
        <f t="shared" si="27"/>
        <v>8838.9</v>
      </c>
    </row>
    <row r="117" spans="1:7" ht="14.25" x14ac:dyDescent="0.2">
      <c r="A117" s="16">
        <v>111</v>
      </c>
      <c r="B117" s="34" t="s">
        <v>46</v>
      </c>
      <c r="C117" s="35">
        <v>282</v>
      </c>
      <c r="D117" s="25">
        <v>42885</v>
      </c>
      <c r="E117" s="40">
        <v>42867</v>
      </c>
      <c r="F117" s="18">
        <f t="shared" si="26"/>
        <v>-18</v>
      </c>
      <c r="G117" s="19">
        <f t="shared" si="27"/>
        <v>-5076</v>
      </c>
    </row>
    <row r="118" spans="1:7" ht="14.25" x14ac:dyDescent="0.2">
      <c r="A118" s="16">
        <v>112</v>
      </c>
      <c r="B118" s="34" t="s">
        <v>41</v>
      </c>
      <c r="C118" s="35">
        <v>665.03</v>
      </c>
      <c r="D118" s="25">
        <v>42885</v>
      </c>
      <c r="E118" s="40">
        <v>42867</v>
      </c>
      <c r="F118" s="18">
        <f t="shared" si="26"/>
        <v>-18</v>
      </c>
      <c r="G118" s="19">
        <f t="shared" si="27"/>
        <v>-11970.539999999999</v>
      </c>
    </row>
    <row r="119" spans="1:7" ht="14.25" x14ac:dyDescent="0.2">
      <c r="A119" s="16">
        <v>113</v>
      </c>
      <c r="B119" s="34" t="s">
        <v>39</v>
      </c>
      <c r="C119" s="35">
        <v>602.25</v>
      </c>
      <c r="D119" s="25">
        <v>42885</v>
      </c>
      <c r="E119" s="40">
        <v>42867</v>
      </c>
      <c r="F119" s="18">
        <f t="shared" si="26"/>
        <v>-18</v>
      </c>
      <c r="G119" s="19">
        <f t="shared" si="27"/>
        <v>-10840.5</v>
      </c>
    </row>
    <row r="120" spans="1:7" ht="14.25" x14ac:dyDescent="0.2">
      <c r="A120" s="16">
        <v>114</v>
      </c>
      <c r="B120" s="34" t="s">
        <v>17</v>
      </c>
      <c r="C120" s="35">
        <v>12933.55</v>
      </c>
      <c r="D120" s="25">
        <v>42870</v>
      </c>
      <c r="E120" s="40">
        <v>42867</v>
      </c>
      <c r="F120" s="18">
        <f t="shared" si="26"/>
        <v>-3</v>
      </c>
      <c r="G120" s="19">
        <f t="shared" si="27"/>
        <v>-38800.649999999994</v>
      </c>
    </row>
    <row r="121" spans="1:7" ht="14.25" x14ac:dyDescent="0.2">
      <c r="A121" s="16">
        <v>115</v>
      </c>
      <c r="B121" s="34" t="s">
        <v>81</v>
      </c>
      <c r="C121" s="35">
        <v>2745</v>
      </c>
      <c r="D121" s="25">
        <v>42857</v>
      </c>
      <c r="E121" s="40">
        <v>42867</v>
      </c>
      <c r="F121" s="18">
        <f t="shared" si="26"/>
        <v>10</v>
      </c>
      <c r="G121" s="19">
        <f t="shared" si="27"/>
        <v>27450</v>
      </c>
    </row>
    <row r="122" spans="1:7" ht="14.25" x14ac:dyDescent="0.2">
      <c r="A122" s="16">
        <v>116</v>
      </c>
      <c r="B122" s="34" t="s">
        <v>51</v>
      </c>
      <c r="C122" s="35">
        <v>51.35</v>
      </c>
      <c r="D122" s="25">
        <v>42844</v>
      </c>
      <c r="E122" s="40">
        <v>42867</v>
      </c>
      <c r="F122" s="18">
        <f t="shared" si="26"/>
        <v>23</v>
      </c>
      <c r="G122" s="19">
        <f t="shared" si="27"/>
        <v>1181.05</v>
      </c>
    </row>
    <row r="123" spans="1:7" ht="14.25" x14ac:dyDescent="0.2">
      <c r="A123" s="16">
        <v>117</v>
      </c>
      <c r="B123" s="34" t="s">
        <v>30</v>
      </c>
      <c r="C123" s="35">
        <v>1020</v>
      </c>
      <c r="D123" s="25">
        <v>42886</v>
      </c>
      <c r="E123" s="40">
        <v>42858</v>
      </c>
      <c r="F123" s="18">
        <f t="shared" si="26"/>
        <v>-28</v>
      </c>
      <c r="G123" s="19">
        <f t="shared" si="27"/>
        <v>-28560</v>
      </c>
    </row>
    <row r="124" spans="1:7" ht="14.25" x14ac:dyDescent="0.2">
      <c r="A124" s="16">
        <v>118</v>
      </c>
      <c r="B124" s="34" t="s">
        <v>21</v>
      </c>
      <c r="C124" s="35">
        <v>106.07</v>
      </c>
      <c r="D124" s="25">
        <v>42886</v>
      </c>
      <c r="E124" s="40">
        <v>42867</v>
      </c>
      <c r="F124" s="18">
        <f t="shared" si="26"/>
        <v>-19</v>
      </c>
      <c r="G124" s="19">
        <f t="shared" si="27"/>
        <v>-2015.33</v>
      </c>
    </row>
    <row r="125" spans="1:7" ht="14.25" x14ac:dyDescent="0.2">
      <c r="A125" s="16">
        <v>119</v>
      </c>
      <c r="B125" s="34" t="s">
        <v>33</v>
      </c>
      <c r="C125" s="35">
        <v>3001.32</v>
      </c>
      <c r="D125" s="25">
        <v>42886</v>
      </c>
      <c r="E125" s="40">
        <v>42867</v>
      </c>
      <c r="F125" s="18">
        <f t="shared" si="26"/>
        <v>-19</v>
      </c>
      <c r="G125" s="19">
        <f t="shared" si="27"/>
        <v>-57025.08</v>
      </c>
    </row>
    <row r="126" spans="1:7" ht="14.25" x14ac:dyDescent="0.2">
      <c r="A126" s="16">
        <v>120</v>
      </c>
      <c r="B126" s="34" t="s">
        <v>13</v>
      </c>
      <c r="C126" s="35">
        <v>100.58</v>
      </c>
      <c r="D126" s="25">
        <v>42885</v>
      </c>
      <c r="E126" s="40">
        <v>42867</v>
      </c>
      <c r="F126" s="18">
        <f t="shared" si="26"/>
        <v>-18</v>
      </c>
      <c r="G126" s="19">
        <f t="shared" si="27"/>
        <v>-1810.44</v>
      </c>
    </row>
    <row r="127" spans="1:7" ht="14.25" x14ac:dyDescent="0.2">
      <c r="A127" s="16">
        <v>121</v>
      </c>
      <c r="B127" s="34" t="s">
        <v>89</v>
      </c>
      <c r="C127" s="35">
        <v>1098</v>
      </c>
      <c r="D127" s="25">
        <v>42825</v>
      </c>
      <c r="E127" s="40">
        <v>42867</v>
      </c>
      <c r="F127" s="18">
        <f t="shared" si="26"/>
        <v>42</v>
      </c>
      <c r="G127" s="19">
        <f t="shared" si="27"/>
        <v>46116</v>
      </c>
    </row>
    <row r="128" spans="1:7" ht="14.25" x14ac:dyDescent="0.2">
      <c r="A128" s="16">
        <v>122</v>
      </c>
      <c r="B128" s="34" t="s">
        <v>90</v>
      </c>
      <c r="C128" s="35">
        <v>113.98</v>
      </c>
      <c r="D128" s="25">
        <v>42873</v>
      </c>
      <c r="E128" s="40">
        <v>42867</v>
      </c>
      <c r="F128" s="18">
        <f t="shared" si="26"/>
        <v>-6</v>
      </c>
      <c r="G128" s="19">
        <f t="shared" si="27"/>
        <v>-683.88</v>
      </c>
    </row>
    <row r="129" spans="1:7" ht="14.25" x14ac:dyDescent="0.2">
      <c r="A129" s="16">
        <v>123</v>
      </c>
      <c r="B129" s="34" t="s">
        <v>91</v>
      </c>
      <c r="C129" s="35">
        <v>2752</v>
      </c>
      <c r="D129" s="25">
        <v>42860</v>
      </c>
      <c r="E129" s="40">
        <v>42870</v>
      </c>
      <c r="F129" s="18">
        <f t="shared" si="26"/>
        <v>10</v>
      </c>
      <c r="G129" s="19">
        <f t="shared" si="27"/>
        <v>27520</v>
      </c>
    </row>
    <row r="130" spans="1:7" ht="14.25" x14ac:dyDescent="0.2">
      <c r="A130" s="16">
        <v>124</v>
      </c>
      <c r="B130" s="34" t="s">
        <v>35</v>
      </c>
      <c r="C130" s="35">
        <v>564.49</v>
      </c>
      <c r="D130" s="25">
        <v>42794</v>
      </c>
      <c r="E130" s="40">
        <v>42870</v>
      </c>
      <c r="F130" s="18">
        <f t="shared" si="26"/>
        <v>76</v>
      </c>
      <c r="G130" s="19">
        <f t="shared" si="27"/>
        <v>42901.24</v>
      </c>
    </row>
    <row r="131" spans="1:7" ht="14.25" x14ac:dyDescent="0.2">
      <c r="A131" s="16">
        <v>125</v>
      </c>
      <c r="B131" s="34" t="s">
        <v>22</v>
      </c>
      <c r="C131" s="35">
        <v>750</v>
      </c>
      <c r="D131" s="25">
        <v>42885</v>
      </c>
      <c r="E131" s="40">
        <v>42870</v>
      </c>
      <c r="F131" s="18">
        <f t="shared" si="26"/>
        <v>-15</v>
      </c>
      <c r="G131" s="19">
        <f t="shared" si="27"/>
        <v>-11250</v>
      </c>
    </row>
    <row r="132" spans="1:7" ht="14.25" x14ac:dyDescent="0.2">
      <c r="A132" s="16">
        <v>126</v>
      </c>
      <c r="B132" s="34" t="s">
        <v>38</v>
      </c>
      <c r="C132" s="35">
        <v>2118.58</v>
      </c>
      <c r="D132" s="25">
        <v>42885</v>
      </c>
      <c r="E132" s="40">
        <v>42870</v>
      </c>
      <c r="F132" s="18">
        <f t="shared" si="26"/>
        <v>-15</v>
      </c>
      <c r="G132" s="19">
        <f t="shared" si="27"/>
        <v>-31778.699999999997</v>
      </c>
    </row>
    <row r="133" spans="1:7" ht="14.25" x14ac:dyDescent="0.2">
      <c r="A133" s="16">
        <v>127</v>
      </c>
      <c r="B133" s="34" t="s">
        <v>13</v>
      </c>
      <c r="C133" s="35">
        <v>2500</v>
      </c>
      <c r="D133" s="25">
        <v>42885</v>
      </c>
      <c r="E133" s="40">
        <v>42870</v>
      </c>
      <c r="F133" s="18">
        <f t="shared" si="26"/>
        <v>-15</v>
      </c>
      <c r="G133" s="19">
        <f t="shared" si="27"/>
        <v>-37500</v>
      </c>
    </row>
    <row r="134" spans="1:7" ht="14.25" x14ac:dyDescent="0.2">
      <c r="A134" s="16">
        <v>128</v>
      </c>
      <c r="B134" s="34" t="s">
        <v>52</v>
      </c>
      <c r="C134" s="35">
        <v>507.18</v>
      </c>
      <c r="D134" s="25">
        <v>42886</v>
      </c>
      <c r="E134" s="40">
        <v>42870</v>
      </c>
      <c r="F134" s="18">
        <f t="shared" si="26"/>
        <v>-16</v>
      </c>
      <c r="G134" s="19">
        <f t="shared" si="27"/>
        <v>-8114.88</v>
      </c>
    </row>
    <row r="135" spans="1:7" ht="14.25" x14ac:dyDescent="0.2">
      <c r="A135" s="16">
        <v>129</v>
      </c>
      <c r="B135" s="34" t="s">
        <v>92</v>
      </c>
      <c r="C135" s="35">
        <v>183</v>
      </c>
      <c r="D135" s="25">
        <v>42859</v>
      </c>
      <c r="E135" s="40">
        <v>42870</v>
      </c>
      <c r="F135" s="18">
        <f t="shared" si="26"/>
        <v>11</v>
      </c>
      <c r="G135" s="19">
        <f t="shared" si="27"/>
        <v>2013</v>
      </c>
    </row>
    <row r="136" spans="1:7" ht="14.25" x14ac:dyDescent="0.2">
      <c r="A136" s="16">
        <v>130</v>
      </c>
      <c r="B136" s="34" t="s">
        <v>7</v>
      </c>
      <c r="C136" s="35">
        <v>7210.2</v>
      </c>
      <c r="D136" s="25">
        <v>42885</v>
      </c>
      <c r="E136" s="40">
        <v>42870</v>
      </c>
      <c r="F136" s="18">
        <f t="shared" si="26"/>
        <v>-15</v>
      </c>
      <c r="G136" s="19">
        <f t="shared" si="27"/>
        <v>-108153</v>
      </c>
    </row>
    <row r="137" spans="1:7" ht="14.25" x14ac:dyDescent="0.2">
      <c r="A137" s="16">
        <v>131</v>
      </c>
      <c r="B137" s="34" t="s">
        <v>61</v>
      </c>
      <c r="C137" s="35">
        <v>215.8</v>
      </c>
      <c r="D137" s="25">
        <v>42885</v>
      </c>
      <c r="E137" s="40">
        <v>42870</v>
      </c>
      <c r="F137" s="18">
        <f t="shared" si="26"/>
        <v>-15</v>
      </c>
      <c r="G137" s="19">
        <f t="shared" si="27"/>
        <v>-3237</v>
      </c>
    </row>
    <row r="138" spans="1:7" ht="14.25" x14ac:dyDescent="0.2">
      <c r="A138" s="16">
        <v>132</v>
      </c>
      <c r="B138" s="34" t="s">
        <v>93</v>
      </c>
      <c r="C138" s="35">
        <v>9091.44</v>
      </c>
      <c r="D138" s="25">
        <v>42886</v>
      </c>
      <c r="E138" s="40">
        <v>42870</v>
      </c>
      <c r="F138" s="18">
        <f t="shared" si="26"/>
        <v>-16</v>
      </c>
      <c r="G138" s="19">
        <f t="shared" si="27"/>
        <v>-145463.04000000001</v>
      </c>
    </row>
    <row r="139" spans="1:7" ht="14.25" x14ac:dyDescent="0.2">
      <c r="A139" s="16">
        <v>133</v>
      </c>
      <c r="B139" s="34" t="s">
        <v>55</v>
      </c>
      <c r="C139" s="35">
        <v>122</v>
      </c>
      <c r="D139" s="25">
        <v>42885</v>
      </c>
      <c r="E139" s="40">
        <v>42870</v>
      </c>
      <c r="F139" s="18">
        <f t="shared" si="26"/>
        <v>-15</v>
      </c>
      <c r="G139" s="19">
        <f t="shared" si="27"/>
        <v>-1830</v>
      </c>
    </row>
    <row r="140" spans="1:7" ht="14.25" x14ac:dyDescent="0.2">
      <c r="A140" s="16">
        <v>134</v>
      </c>
      <c r="B140" s="34" t="s">
        <v>42</v>
      </c>
      <c r="C140" s="35">
        <v>5053.25</v>
      </c>
      <c r="D140" s="25">
        <v>42885</v>
      </c>
      <c r="E140" s="40">
        <v>42870</v>
      </c>
      <c r="F140" s="18">
        <f t="shared" si="26"/>
        <v>-15</v>
      </c>
      <c r="G140" s="19">
        <f t="shared" si="27"/>
        <v>-75798.75</v>
      </c>
    </row>
    <row r="141" spans="1:7" ht="14.25" x14ac:dyDescent="0.2">
      <c r="A141" s="16">
        <v>135</v>
      </c>
      <c r="B141" s="34" t="s">
        <v>43</v>
      </c>
      <c r="C141" s="35">
        <v>9150.73</v>
      </c>
      <c r="D141" s="25">
        <v>42885</v>
      </c>
      <c r="E141" s="40">
        <v>42870</v>
      </c>
      <c r="F141" s="18">
        <f t="shared" ref="F141:F174" si="32">E141-D141</f>
        <v>-15</v>
      </c>
      <c r="G141" s="19">
        <f t="shared" ref="G141:G174" si="33">F141*C141</f>
        <v>-137260.94999999998</v>
      </c>
    </row>
    <row r="142" spans="1:7" ht="14.25" x14ac:dyDescent="0.2">
      <c r="A142" s="16">
        <v>136</v>
      </c>
      <c r="B142" s="34" t="s">
        <v>32</v>
      </c>
      <c r="C142" s="35">
        <v>12200</v>
      </c>
      <c r="D142" s="25">
        <v>42885</v>
      </c>
      <c r="E142" s="40">
        <v>42871</v>
      </c>
      <c r="F142" s="18">
        <f t="shared" si="32"/>
        <v>-14</v>
      </c>
      <c r="G142" s="19">
        <f t="shared" si="33"/>
        <v>-170800</v>
      </c>
    </row>
    <row r="143" spans="1:7" ht="14.25" x14ac:dyDescent="0.2">
      <c r="A143" s="16">
        <v>137</v>
      </c>
      <c r="B143" s="34" t="s">
        <v>65</v>
      </c>
      <c r="C143" s="35">
        <v>143.08000000000001</v>
      </c>
      <c r="D143" s="25">
        <v>42869</v>
      </c>
      <c r="E143" s="40">
        <v>42871</v>
      </c>
      <c r="F143" s="18">
        <f t="shared" si="32"/>
        <v>2</v>
      </c>
      <c r="G143" s="19">
        <f t="shared" si="33"/>
        <v>286.16000000000003</v>
      </c>
    </row>
    <row r="144" spans="1:7" ht="14.25" x14ac:dyDescent="0.2">
      <c r="A144" s="16">
        <v>138</v>
      </c>
      <c r="B144" s="34" t="s">
        <v>63</v>
      </c>
      <c r="C144" s="35">
        <v>4575</v>
      </c>
      <c r="D144" s="25">
        <v>42846</v>
      </c>
      <c r="E144" s="40">
        <v>42871</v>
      </c>
      <c r="F144" s="18">
        <f t="shared" si="32"/>
        <v>25</v>
      </c>
      <c r="G144" s="19">
        <f t="shared" si="33"/>
        <v>114375</v>
      </c>
    </row>
    <row r="145" spans="1:7" ht="14.25" x14ac:dyDescent="0.2">
      <c r="A145" s="16">
        <v>139</v>
      </c>
      <c r="B145" s="34" t="s">
        <v>33</v>
      </c>
      <c r="C145" s="35">
        <v>5117.24</v>
      </c>
      <c r="D145" s="25">
        <v>42886</v>
      </c>
      <c r="E145" s="40">
        <v>42871</v>
      </c>
      <c r="F145" s="18">
        <f t="shared" si="32"/>
        <v>-15</v>
      </c>
      <c r="G145" s="19">
        <f t="shared" si="33"/>
        <v>-76758.599999999991</v>
      </c>
    </row>
    <row r="146" spans="1:7" ht="14.25" x14ac:dyDescent="0.2">
      <c r="A146" s="16">
        <v>140</v>
      </c>
      <c r="B146" s="34" t="s">
        <v>4</v>
      </c>
      <c r="C146" s="35">
        <v>6609.39</v>
      </c>
      <c r="D146" s="25">
        <v>42875</v>
      </c>
      <c r="E146" s="40">
        <v>42871</v>
      </c>
      <c r="F146" s="18">
        <f t="shared" si="32"/>
        <v>-4</v>
      </c>
      <c r="G146" s="19">
        <f t="shared" si="33"/>
        <v>-26437.56</v>
      </c>
    </row>
    <row r="147" spans="1:7" ht="14.25" x14ac:dyDescent="0.2">
      <c r="A147" s="16">
        <v>141</v>
      </c>
      <c r="B147" s="34" t="s">
        <v>26</v>
      </c>
      <c r="C147" s="35">
        <v>857.06</v>
      </c>
      <c r="D147" s="25">
        <v>42886</v>
      </c>
      <c r="E147" s="40">
        <v>42871</v>
      </c>
      <c r="F147" s="18">
        <f t="shared" si="32"/>
        <v>-15</v>
      </c>
      <c r="G147" s="19">
        <f t="shared" si="33"/>
        <v>-12855.9</v>
      </c>
    </row>
    <row r="148" spans="1:7" ht="14.25" x14ac:dyDescent="0.2">
      <c r="A148" s="16">
        <v>142</v>
      </c>
      <c r="B148" s="34" t="s">
        <v>6</v>
      </c>
      <c r="C148" s="35">
        <v>165.72</v>
      </c>
      <c r="D148" s="25">
        <v>42867</v>
      </c>
      <c r="E148" s="40">
        <v>42871</v>
      </c>
      <c r="F148" s="18">
        <f t="shared" si="32"/>
        <v>4</v>
      </c>
      <c r="G148" s="19">
        <f t="shared" si="33"/>
        <v>662.88</v>
      </c>
    </row>
    <row r="149" spans="1:7" ht="14.25" x14ac:dyDescent="0.2">
      <c r="A149" s="16">
        <v>143</v>
      </c>
      <c r="B149" s="34" t="s">
        <v>6</v>
      </c>
      <c r="C149" s="35">
        <v>597.01</v>
      </c>
      <c r="D149" s="25">
        <v>42868</v>
      </c>
      <c r="E149" s="40">
        <v>42871</v>
      </c>
      <c r="F149" s="18">
        <f t="shared" ref="F149" si="34">E149-D149</f>
        <v>3</v>
      </c>
      <c r="G149" s="19">
        <f t="shared" ref="G149" si="35">F149*C149</f>
        <v>1791.03</v>
      </c>
    </row>
    <row r="150" spans="1:7" ht="14.25" x14ac:dyDescent="0.2">
      <c r="A150" s="16">
        <v>144</v>
      </c>
      <c r="B150" s="34" t="s">
        <v>6</v>
      </c>
      <c r="C150" s="35">
        <v>63.37</v>
      </c>
      <c r="D150" s="25">
        <v>42885</v>
      </c>
      <c r="E150" s="40">
        <v>42871</v>
      </c>
      <c r="F150" s="18">
        <f t="shared" ref="F150" si="36">E150-D150</f>
        <v>-14</v>
      </c>
      <c r="G150" s="19">
        <f t="shared" ref="G150" si="37">F150*C150</f>
        <v>-887.18</v>
      </c>
    </row>
    <row r="151" spans="1:7" ht="14.25" x14ac:dyDescent="0.2">
      <c r="A151" s="16">
        <v>145</v>
      </c>
      <c r="B151" s="34" t="s">
        <v>0</v>
      </c>
      <c r="C151" s="35">
        <v>4168.68</v>
      </c>
      <c r="D151" s="25">
        <v>42876</v>
      </c>
      <c r="E151" s="40">
        <v>42872</v>
      </c>
      <c r="F151" s="18">
        <f t="shared" si="32"/>
        <v>-4</v>
      </c>
      <c r="G151" s="19">
        <f t="shared" si="33"/>
        <v>-16674.72</v>
      </c>
    </row>
    <row r="152" spans="1:7" ht="14.25" x14ac:dyDescent="0.2">
      <c r="A152" s="16">
        <v>146</v>
      </c>
      <c r="B152" s="34" t="s">
        <v>37</v>
      </c>
      <c r="C152" s="35">
        <v>7668.43</v>
      </c>
      <c r="D152" s="25">
        <v>42885</v>
      </c>
      <c r="E152" s="40">
        <v>42872</v>
      </c>
      <c r="F152" s="18">
        <f t="shared" si="32"/>
        <v>-13</v>
      </c>
      <c r="G152" s="19">
        <f t="shared" si="33"/>
        <v>-99689.59</v>
      </c>
    </row>
    <row r="153" spans="1:7" ht="14.25" x14ac:dyDescent="0.2">
      <c r="A153" s="16">
        <v>147</v>
      </c>
      <c r="B153" s="34" t="s">
        <v>48</v>
      </c>
      <c r="C153" s="35">
        <v>5146.08</v>
      </c>
      <c r="D153" s="25">
        <v>42886</v>
      </c>
      <c r="E153" s="40">
        <v>42872</v>
      </c>
      <c r="F153" s="18">
        <f t="shared" si="32"/>
        <v>-14</v>
      </c>
      <c r="G153" s="19">
        <f t="shared" si="33"/>
        <v>-72045.119999999995</v>
      </c>
    </row>
    <row r="154" spans="1:7" ht="14.25" x14ac:dyDescent="0.2">
      <c r="A154" s="16">
        <v>148</v>
      </c>
      <c r="B154" s="34" t="s">
        <v>13</v>
      </c>
      <c r="C154" s="35">
        <v>8757.42</v>
      </c>
      <c r="D154" s="25">
        <v>42885</v>
      </c>
      <c r="E154" s="40">
        <v>42872</v>
      </c>
      <c r="F154" s="18">
        <f t="shared" si="32"/>
        <v>-13</v>
      </c>
      <c r="G154" s="19">
        <f t="shared" si="33"/>
        <v>-113846.46</v>
      </c>
    </row>
    <row r="155" spans="1:7" ht="14.25" x14ac:dyDescent="0.2">
      <c r="A155" s="16">
        <v>149</v>
      </c>
      <c r="B155" s="34" t="s">
        <v>8</v>
      </c>
      <c r="C155" s="35">
        <v>1830</v>
      </c>
      <c r="D155" s="25">
        <v>42885</v>
      </c>
      <c r="E155" s="40">
        <v>42872</v>
      </c>
      <c r="F155" s="18">
        <f t="shared" si="32"/>
        <v>-13</v>
      </c>
      <c r="G155" s="19">
        <f t="shared" si="33"/>
        <v>-23790</v>
      </c>
    </row>
    <row r="156" spans="1:7" ht="14.25" x14ac:dyDescent="0.2">
      <c r="A156" s="16">
        <v>150</v>
      </c>
      <c r="B156" s="34" t="s">
        <v>5</v>
      </c>
      <c r="C156" s="35">
        <v>814.76</v>
      </c>
      <c r="D156" s="25">
        <v>42886</v>
      </c>
      <c r="E156" s="40">
        <v>42872</v>
      </c>
      <c r="F156" s="18">
        <f t="shared" si="32"/>
        <v>-14</v>
      </c>
      <c r="G156" s="19">
        <f t="shared" si="33"/>
        <v>-11406.64</v>
      </c>
    </row>
    <row r="157" spans="1:7" ht="14.25" x14ac:dyDescent="0.2">
      <c r="A157" s="16">
        <v>151</v>
      </c>
      <c r="B157" s="34" t="s">
        <v>34</v>
      </c>
      <c r="C157" s="35">
        <v>340</v>
      </c>
      <c r="D157" s="25">
        <v>42889</v>
      </c>
      <c r="E157" s="40">
        <v>42873</v>
      </c>
      <c r="F157" s="18">
        <f t="shared" si="32"/>
        <v>-16</v>
      </c>
      <c r="G157" s="19">
        <f t="shared" si="33"/>
        <v>-5440</v>
      </c>
    </row>
    <row r="158" spans="1:7" ht="14.25" x14ac:dyDescent="0.2">
      <c r="A158" s="16">
        <v>152</v>
      </c>
      <c r="B158" s="34" t="s">
        <v>53</v>
      </c>
      <c r="C158" s="35">
        <v>2745</v>
      </c>
      <c r="D158" s="25">
        <v>42890</v>
      </c>
      <c r="E158" s="40">
        <v>42873</v>
      </c>
      <c r="F158" s="18">
        <f t="shared" si="32"/>
        <v>-17</v>
      </c>
      <c r="G158" s="19">
        <f t="shared" si="33"/>
        <v>-46665</v>
      </c>
    </row>
    <row r="159" spans="1:7" ht="14.25" x14ac:dyDescent="0.2">
      <c r="A159" s="16">
        <v>153</v>
      </c>
      <c r="B159" s="34" t="s">
        <v>72</v>
      </c>
      <c r="C159" s="35">
        <v>3121.95</v>
      </c>
      <c r="D159" s="25">
        <v>42885</v>
      </c>
      <c r="E159" s="40">
        <v>42873</v>
      </c>
      <c r="F159" s="18">
        <f t="shared" si="32"/>
        <v>-12</v>
      </c>
      <c r="G159" s="19">
        <f t="shared" si="33"/>
        <v>-37463.399999999994</v>
      </c>
    </row>
    <row r="160" spans="1:7" ht="14.25" x14ac:dyDescent="0.2">
      <c r="A160" s="16">
        <v>154</v>
      </c>
      <c r="B160" s="34" t="s">
        <v>94</v>
      </c>
      <c r="C160" s="35">
        <v>4636</v>
      </c>
      <c r="D160" s="25">
        <v>42876</v>
      </c>
      <c r="E160" s="40">
        <v>42873</v>
      </c>
      <c r="F160" s="18">
        <f t="shared" si="32"/>
        <v>-3</v>
      </c>
      <c r="G160" s="19">
        <f t="shared" si="33"/>
        <v>-13908</v>
      </c>
    </row>
    <row r="161" spans="1:7" ht="14.25" x14ac:dyDescent="0.2">
      <c r="A161" s="16">
        <v>155</v>
      </c>
      <c r="B161" s="34" t="s">
        <v>7</v>
      </c>
      <c r="C161" s="35">
        <v>11337.21</v>
      </c>
      <c r="D161" s="25">
        <v>42885</v>
      </c>
      <c r="E161" s="40">
        <v>42873</v>
      </c>
      <c r="F161" s="18">
        <f t="shared" si="32"/>
        <v>-12</v>
      </c>
      <c r="G161" s="19">
        <f t="shared" si="33"/>
        <v>-136046.51999999999</v>
      </c>
    </row>
    <row r="162" spans="1:7" ht="14.25" x14ac:dyDescent="0.2">
      <c r="A162" s="16">
        <v>156</v>
      </c>
      <c r="B162" s="34" t="s">
        <v>33</v>
      </c>
      <c r="C162" s="35">
        <v>16689.599999999999</v>
      </c>
      <c r="D162" s="25">
        <v>42886</v>
      </c>
      <c r="E162" s="40">
        <v>42873</v>
      </c>
      <c r="F162" s="18">
        <f t="shared" si="32"/>
        <v>-13</v>
      </c>
      <c r="G162" s="19">
        <f t="shared" si="33"/>
        <v>-216964.8</v>
      </c>
    </row>
    <row r="163" spans="1:7" ht="14.25" x14ac:dyDescent="0.2">
      <c r="A163" s="16">
        <v>157</v>
      </c>
      <c r="B163" s="34" t="s">
        <v>8</v>
      </c>
      <c r="C163" s="35">
        <v>2440</v>
      </c>
      <c r="D163" s="25">
        <v>42885</v>
      </c>
      <c r="E163" s="40">
        <v>42873</v>
      </c>
      <c r="F163" s="18">
        <f t="shared" si="32"/>
        <v>-12</v>
      </c>
      <c r="G163" s="19">
        <f t="shared" si="33"/>
        <v>-29280</v>
      </c>
    </row>
    <row r="164" spans="1:7" ht="14.25" x14ac:dyDescent="0.2">
      <c r="A164" s="16">
        <v>158</v>
      </c>
      <c r="B164" s="34" t="s">
        <v>44</v>
      </c>
      <c r="C164" s="35">
        <v>6563.6</v>
      </c>
      <c r="D164" s="25">
        <v>42887</v>
      </c>
      <c r="E164" s="40">
        <v>42873</v>
      </c>
      <c r="F164" s="18">
        <f t="shared" si="32"/>
        <v>-14</v>
      </c>
      <c r="G164" s="19">
        <f t="shared" si="33"/>
        <v>-91890.400000000009</v>
      </c>
    </row>
    <row r="165" spans="1:7" ht="14.25" x14ac:dyDescent="0.2">
      <c r="A165" s="16">
        <v>159</v>
      </c>
      <c r="B165" s="34" t="s">
        <v>50</v>
      </c>
      <c r="C165" s="35">
        <v>6101.7</v>
      </c>
      <c r="D165" s="25">
        <v>42885</v>
      </c>
      <c r="E165" s="40">
        <v>42873</v>
      </c>
      <c r="F165" s="18">
        <f t="shared" si="32"/>
        <v>-12</v>
      </c>
      <c r="G165" s="19">
        <f t="shared" si="33"/>
        <v>-73220.399999999994</v>
      </c>
    </row>
    <row r="166" spans="1:7" ht="14.25" x14ac:dyDescent="0.2">
      <c r="A166" s="16">
        <v>160</v>
      </c>
      <c r="B166" s="34" t="s">
        <v>33</v>
      </c>
      <c r="C166" s="35">
        <v>2713.28</v>
      </c>
      <c r="D166" s="25">
        <v>42886</v>
      </c>
      <c r="E166" s="40">
        <v>42873</v>
      </c>
      <c r="F166" s="18">
        <f t="shared" si="32"/>
        <v>-13</v>
      </c>
      <c r="G166" s="19">
        <f t="shared" si="33"/>
        <v>-35272.639999999999</v>
      </c>
    </row>
    <row r="167" spans="1:7" ht="14.25" x14ac:dyDescent="0.2">
      <c r="A167" s="16">
        <v>161</v>
      </c>
      <c r="B167" s="34" t="s">
        <v>84</v>
      </c>
      <c r="C167" s="35">
        <v>16104</v>
      </c>
      <c r="D167" s="25">
        <v>42885</v>
      </c>
      <c r="E167" s="40">
        <v>42873</v>
      </c>
      <c r="F167" s="18">
        <f t="shared" si="32"/>
        <v>-12</v>
      </c>
      <c r="G167" s="19">
        <f t="shared" si="33"/>
        <v>-193248</v>
      </c>
    </row>
    <row r="168" spans="1:7" ht="14.25" x14ac:dyDescent="0.2">
      <c r="A168" s="16">
        <v>162</v>
      </c>
      <c r="B168" s="34" t="s">
        <v>95</v>
      </c>
      <c r="C168" s="35">
        <v>735.64</v>
      </c>
      <c r="D168" s="25">
        <v>42855</v>
      </c>
      <c r="E168" s="40">
        <v>42873</v>
      </c>
      <c r="F168" s="18">
        <f t="shared" si="32"/>
        <v>18</v>
      </c>
      <c r="G168" s="19">
        <f t="shared" si="33"/>
        <v>13241.52</v>
      </c>
    </row>
    <row r="169" spans="1:7" ht="14.25" x14ac:dyDescent="0.2">
      <c r="A169" s="16">
        <v>163</v>
      </c>
      <c r="B169" s="34" t="s">
        <v>33</v>
      </c>
      <c r="C169" s="35">
        <v>9991.7999999999993</v>
      </c>
      <c r="D169" s="25">
        <v>42886</v>
      </c>
      <c r="E169" s="40">
        <v>42873</v>
      </c>
      <c r="F169" s="18">
        <f t="shared" si="32"/>
        <v>-13</v>
      </c>
      <c r="G169" s="19">
        <f t="shared" si="33"/>
        <v>-129893.4</v>
      </c>
    </row>
    <row r="170" spans="1:7" ht="14.25" x14ac:dyDescent="0.2">
      <c r="A170" s="16">
        <v>164</v>
      </c>
      <c r="B170" s="34" t="s">
        <v>54</v>
      </c>
      <c r="C170" s="35">
        <v>414.76</v>
      </c>
      <c r="D170" s="25">
        <v>42886</v>
      </c>
      <c r="E170" s="40">
        <v>42873</v>
      </c>
      <c r="F170" s="18">
        <f t="shared" si="32"/>
        <v>-13</v>
      </c>
      <c r="G170" s="19">
        <f t="shared" si="33"/>
        <v>-5391.88</v>
      </c>
    </row>
    <row r="171" spans="1:7" ht="14.25" x14ac:dyDescent="0.2">
      <c r="A171" s="16">
        <v>165</v>
      </c>
      <c r="B171" s="34" t="s">
        <v>1</v>
      </c>
      <c r="C171" s="35">
        <v>238.43</v>
      </c>
      <c r="D171" s="25">
        <v>42885</v>
      </c>
      <c r="E171" s="40">
        <v>42873</v>
      </c>
      <c r="F171" s="18">
        <f t="shared" si="32"/>
        <v>-12</v>
      </c>
      <c r="G171" s="19">
        <f t="shared" si="33"/>
        <v>-2861.16</v>
      </c>
    </row>
    <row r="172" spans="1:7" ht="14.25" x14ac:dyDescent="0.2">
      <c r="A172" s="16">
        <v>166</v>
      </c>
      <c r="B172" s="34" t="s">
        <v>13</v>
      </c>
      <c r="C172" s="35">
        <v>1769</v>
      </c>
      <c r="D172" s="25">
        <v>42885</v>
      </c>
      <c r="E172" s="40">
        <v>42873</v>
      </c>
      <c r="F172" s="18">
        <f t="shared" si="32"/>
        <v>-12</v>
      </c>
      <c r="G172" s="19">
        <f t="shared" si="33"/>
        <v>-21228</v>
      </c>
    </row>
    <row r="173" spans="1:7" ht="14.25" x14ac:dyDescent="0.2">
      <c r="A173" s="16">
        <v>167</v>
      </c>
      <c r="B173" s="34" t="s">
        <v>28</v>
      </c>
      <c r="C173" s="35">
        <v>1914.28</v>
      </c>
      <c r="D173" s="25">
        <v>42887</v>
      </c>
      <c r="E173" s="40">
        <v>42873</v>
      </c>
      <c r="F173" s="18">
        <f t="shared" si="32"/>
        <v>-14</v>
      </c>
      <c r="G173" s="19">
        <f t="shared" si="33"/>
        <v>-26799.919999999998</v>
      </c>
    </row>
    <row r="174" spans="1:7" ht="14.25" x14ac:dyDescent="0.2">
      <c r="A174" s="16">
        <v>168</v>
      </c>
      <c r="B174" s="34" t="s">
        <v>19</v>
      </c>
      <c r="C174" s="35">
        <v>43977.34</v>
      </c>
      <c r="D174" s="25">
        <v>42883</v>
      </c>
      <c r="E174" s="40">
        <v>42873</v>
      </c>
      <c r="F174" s="18">
        <f t="shared" si="32"/>
        <v>-10</v>
      </c>
      <c r="G174" s="19">
        <f t="shared" si="33"/>
        <v>-439773.39999999997</v>
      </c>
    </row>
    <row r="175" spans="1:7" ht="14.25" x14ac:dyDescent="0.2">
      <c r="A175" s="16">
        <v>169</v>
      </c>
      <c r="B175" s="34" t="s">
        <v>39</v>
      </c>
      <c r="C175" s="35">
        <v>2942.27</v>
      </c>
      <c r="D175" s="25">
        <v>42885</v>
      </c>
      <c r="E175" s="40">
        <v>42873</v>
      </c>
      <c r="F175" s="18">
        <f t="shared" ref="F175:F205" si="38">E175-D175</f>
        <v>-12</v>
      </c>
      <c r="G175" s="19">
        <f t="shared" ref="G175:G205" si="39">F175*C175</f>
        <v>-35307.24</v>
      </c>
    </row>
    <row r="176" spans="1:7" ht="14.25" x14ac:dyDescent="0.2">
      <c r="A176" s="16">
        <v>170</v>
      </c>
      <c r="B176" s="34" t="s">
        <v>3</v>
      </c>
      <c r="C176" s="35">
        <v>712.53</v>
      </c>
      <c r="D176" s="25">
        <v>42873</v>
      </c>
      <c r="E176" s="40">
        <v>42873</v>
      </c>
      <c r="F176" s="18">
        <f t="shared" si="38"/>
        <v>0</v>
      </c>
      <c r="G176" s="19">
        <f t="shared" si="39"/>
        <v>0</v>
      </c>
    </row>
    <row r="177" spans="1:7" ht="14.25" x14ac:dyDescent="0.2">
      <c r="A177" s="16">
        <v>171</v>
      </c>
      <c r="B177" s="34" t="s">
        <v>39</v>
      </c>
      <c r="C177" s="35">
        <v>3154.58</v>
      </c>
      <c r="D177" s="25">
        <v>42885</v>
      </c>
      <c r="E177" s="40">
        <v>42874</v>
      </c>
      <c r="F177" s="18">
        <f t="shared" si="38"/>
        <v>-11</v>
      </c>
      <c r="G177" s="19">
        <f t="shared" si="39"/>
        <v>-34700.379999999997</v>
      </c>
    </row>
    <row r="178" spans="1:7" ht="14.25" x14ac:dyDescent="0.2">
      <c r="A178" s="16">
        <v>172</v>
      </c>
      <c r="B178" s="34" t="s">
        <v>96</v>
      </c>
      <c r="C178" s="35">
        <v>423.19</v>
      </c>
      <c r="D178" s="25">
        <v>42886</v>
      </c>
      <c r="E178" s="40">
        <v>42874</v>
      </c>
      <c r="F178" s="18">
        <f t="shared" si="38"/>
        <v>-12</v>
      </c>
      <c r="G178" s="19">
        <f t="shared" si="39"/>
        <v>-5078.28</v>
      </c>
    </row>
    <row r="179" spans="1:7" ht="14.25" x14ac:dyDescent="0.2">
      <c r="A179" s="16">
        <v>173</v>
      </c>
      <c r="B179" s="34" t="s">
        <v>97</v>
      </c>
      <c r="C179" s="35">
        <v>196.64</v>
      </c>
      <c r="D179" s="25">
        <v>42886</v>
      </c>
      <c r="E179" s="40">
        <v>42874</v>
      </c>
      <c r="F179" s="18">
        <f t="shared" si="38"/>
        <v>-12</v>
      </c>
      <c r="G179" s="19">
        <f t="shared" si="39"/>
        <v>-2359.6799999999998</v>
      </c>
    </row>
    <row r="180" spans="1:7" ht="14.25" x14ac:dyDescent="0.2">
      <c r="A180" s="16">
        <v>174</v>
      </c>
      <c r="B180" s="34" t="s">
        <v>36</v>
      </c>
      <c r="C180" s="35">
        <v>279871.75</v>
      </c>
      <c r="D180" s="25">
        <v>42885</v>
      </c>
      <c r="E180" s="40">
        <v>42877</v>
      </c>
      <c r="F180" s="18">
        <f t="shared" si="38"/>
        <v>-8</v>
      </c>
      <c r="G180" s="19">
        <f t="shared" si="39"/>
        <v>-2238974</v>
      </c>
    </row>
    <row r="181" spans="1:7" ht="14.25" x14ac:dyDescent="0.2">
      <c r="A181" s="16">
        <v>175</v>
      </c>
      <c r="B181" s="34" t="s">
        <v>53</v>
      </c>
      <c r="C181" s="35">
        <v>3111</v>
      </c>
      <c r="D181" s="25">
        <v>42890</v>
      </c>
      <c r="E181" s="40">
        <v>42877</v>
      </c>
      <c r="F181" s="18">
        <f t="shared" si="38"/>
        <v>-13</v>
      </c>
      <c r="G181" s="19">
        <f t="shared" si="39"/>
        <v>-40443</v>
      </c>
    </row>
    <row r="182" spans="1:7" ht="14.25" x14ac:dyDescent="0.2">
      <c r="A182" s="16">
        <v>176</v>
      </c>
      <c r="B182" s="34" t="s">
        <v>4</v>
      </c>
      <c r="C182" s="35">
        <v>5208.8500000000004</v>
      </c>
      <c r="D182" s="25">
        <v>42885</v>
      </c>
      <c r="E182" s="40">
        <v>42877</v>
      </c>
      <c r="F182" s="18">
        <f t="shared" si="38"/>
        <v>-8</v>
      </c>
      <c r="G182" s="19">
        <f t="shared" si="39"/>
        <v>-41670.800000000003</v>
      </c>
    </row>
    <row r="183" spans="1:7" ht="14.25" x14ac:dyDescent="0.2">
      <c r="A183" s="16">
        <v>177</v>
      </c>
      <c r="B183" s="34" t="s">
        <v>17</v>
      </c>
      <c r="C183" s="35">
        <v>12012.9</v>
      </c>
      <c r="D183" s="25">
        <v>42885</v>
      </c>
      <c r="E183" s="40">
        <v>42878</v>
      </c>
      <c r="F183" s="18">
        <f t="shared" si="38"/>
        <v>-7</v>
      </c>
      <c r="G183" s="19">
        <f t="shared" si="39"/>
        <v>-84090.3</v>
      </c>
    </row>
    <row r="184" spans="1:7" ht="14.25" x14ac:dyDescent="0.2">
      <c r="A184" s="16">
        <v>178</v>
      </c>
      <c r="B184" s="34" t="s">
        <v>65</v>
      </c>
      <c r="C184" s="35">
        <v>54.88</v>
      </c>
      <c r="D184" s="25">
        <v>42877</v>
      </c>
      <c r="E184" s="40">
        <v>42878</v>
      </c>
      <c r="F184" s="18">
        <f t="shared" si="38"/>
        <v>1</v>
      </c>
      <c r="G184" s="19">
        <f t="shared" si="39"/>
        <v>54.88</v>
      </c>
    </row>
    <row r="185" spans="1:7" ht="14.25" x14ac:dyDescent="0.2">
      <c r="A185" s="16">
        <v>179</v>
      </c>
      <c r="B185" s="34" t="s">
        <v>37</v>
      </c>
      <c r="C185" s="35">
        <v>8034.13</v>
      </c>
      <c r="D185" s="25">
        <v>42885</v>
      </c>
      <c r="E185" s="40">
        <v>42878</v>
      </c>
      <c r="F185" s="18">
        <f t="shared" si="38"/>
        <v>-7</v>
      </c>
      <c r="G185" s="19">
        <f t="shared" si="39"/>
        <v>-56238.91</v>
      </c>
    </row>
    <row r="186" spans="1:7" ht="14.25" x14ac:dyDescent="0.2">
      <c r="A186" s="16">
        <v>180</v>
      </c>
      <c r="B186" s="34" t="s">
        <v>44</v>
      </c>
      <c r="C186" s="35">
        <v>37972.5</v>
      </c>
      <c r="D186" s="25">
        <v>42887</v>
      </c>
      <c r="E186" s="40">
        <v>42878</v>
      </c>
      <c r="F186" s="18">
        <f t="shared" si="38"/>
        <v>-9</v>
      </c>
      <c r="G186" s="19">
        <f t="shared" si="39"/>
        <v>-341752.5</v>
      </c>
    </row>
    <row r="187" spans="1:7" ht="14.25" x14ac:dyDescent="0.2">
      <c r="A187" s="16">
        <v>181</v>
      </c>
      <c r="B187" s="34" t="s">
        <v>33</v>
      </c>
      <c r="C187" s="35">
        <v>4184.83</v>
      </c>
      <c r="D187" s="25">
        <v>42893</v>
      </c>
      <c r="E187" s="40">
        <v>42880</v>
      </c>
      <c r="F187" s="18">
        <f t="shared" si="38"/>
        <v>-13</v>
      </c>
      <c r="G187" s="19">
        <f t="shared" si="39"/>
        <v>-54402.79</v>
      </c>
    </row>
    <row r="188" spans="1:7" ht="14.25" x14ac:dyDescent="0.2">
      <c r="A188" s="16">
        <v>182</v>
      </c>
      <c r="B188" s="34" t="s">
        <v>103</v>
      </c>
      <c r="C188" s="35">
        <v>157</v>
      </c>
      <c r="D188" s="25">
        <v>42880</v>
      </c>
      <c r="E188" s="40">
        <v>42880</v>
      </c>
      <c r="F188" s="18">
        <f t="shared" si="38"/>
        <v>0</v>
      </c>
      <c r="G188" s="19">
        <f t="shared" si="39"/>
        <v>0</v>
      </c>
    </row>
    <row r="189" spans="1:7" ht="14.25" x14ac:dyDescent="0.2">
      <c r="A189" s="16">
        <v>183</v>
      </c>
      <c r="B189" s="34" t="s">
        <v>25</v>
      </c>
      <c r="C189" s="35">
        <v>122.71</v>
      </c>
      <c r="D189" s="25">
        <v>42881</v>
      </c>
      <c r="E189" s="40">
        <v>42881</v>
      </c>
      <c r="F189" s="18">
        <f t="shared" si="38"/>
        <v>0</v>
      </c>
      <c r="G189" s="19">
        <f t="shared" si="39"/>
        <v>0</v>
      </c>
    </row>
    <row r="190" spans="1:7" ht="14.25" x14ac:dyDescent="0.2">
      <c r="A190" s="16">
        <v>184</v>
      </c>
      <c r="B190" s="34" t="s">
        <v>103</v>
      </c>
      <c r="C190" s="35">
        <v>34.54</v>
      </c>
      <c r="D190" s="25">
        <v>42884</v>
      </c>
      <c r="E190" s="40">
        <v>42884</v>
      </c>
      <c r="F190" s="18">
        <f t="shared" si="38"/>
        <v>0</v>
      </c>
      <c r="G190" s="19">
        <f t="shared" si="39"/>
        <v>0</v>
      </c>
    </row>
    <row r="191" spans="1:7" ht="14.25" x14ac:dyDescent="0.2">
      <c r="A191" s="16">
        <v>185</v>
      </c>
      <c r="B191" s="34" t="s">
        <v>4</v>
      </c>
      <c r="C191" s="35">
        <v>6381.05</v>
      </c>
      <c r="D191" s="25">
        <v>42890</v>
      </c>
      <c r="E191" s="40">
        <v>42885</v>
      </c>
      <c r="F191" s="18">
        <f t="shared" si="38"/>
        <v>-5</v>
      </c>
      <c r="G191" s="19">
        <f t="shared" si="39"/>
        <v>-31905.25</v>
      </c>
    </row>
    <row r="192" spans="1:7" ht="14.25" x14ac:dyDescent="0.2">
      <c r="A192" s="16">
        <v>186</v>
      </c>
      <c r="B192" s="34" t="s">
        <v>56</v>
      </c>
      <c r="C192" s="35">
        <v>21413.59</v>
      </c>
      <c r="D192" s="25">
        <v>42886</v>
      </c>
      <c r="E192" s="40">
        <v>42885</v>
      </c>
      <c r="F192" s="18">
        <f t="shared" si="38"/>
        <v>-1</v>
      </c>
      <c r="G192" s="19">
        <f t="shared" si="39"/>
        <v>-21413.59</v>
      </c>
    </row>
    <row r="193" spans="1:7" ht="14.25" x14ac:dyDescent="0.2">
      <c r="A193" s="16">
        <v>187</v>
      </c>
      <c r="B193" s="34" t="s">
        <v>25</v>
      </c>
      <c r="C193" s="35">
        <v>197.92</v>
      </c>
      <c r="D193" s="25">
        <v>42891</v>
      </c>
      <c r="E193" s="40">
        <v>42885</v>
      </c>
      <c r="F193" s="18">
        <f t="shared" si="38"/>
        <v>-6</v>
      </c>
      <c r="G193" s="19">
        <f t="shared" si="39"/>
        <v>-1187.52</v>
      </c>
    </row>
    <row r="194" spans="1:7" ht="14.25" x14ac:dyDescent="0.2">
      <c r="A194" s="16">
        <v>188</v>
      </c>
      <c r="B194" s="34" t="s">
        <v>25</v>
      </c>
      <c r="C194" s="35">
        <v>704.93</v>
      </c>
      <c r="D194" s="25">
        <v>42891</v>
      </c>
      <c r="E194" s="40">
        <v>42885</v>
      </c>
      <c r="F194" s="18">
        <f t="shared" si="38"/>
        <v>-6</v>
      </c>
      <c r="G194" s="19">
        <f t="shared" si="39"/>
        <v>-4229.58</v>
      </c>
    </row>
    <row r="195" spans="1:7" ht="14.25" x14ac:dyDescent="0.2">
      <c r="A195" s="16">
        <v>189</v>
      </c>
      <c r="B195" s="34" t="s">
        <v>105</v>
      </c>
      <c r="C195" s="35">
        <v>64.66</v>
      </c>
      <c r="D195" s="25">
        <v>42886</v>
      </c>
      <c r="E195" s="40">
        <v>42886</v>
      </c>
      <c r="F195" s="18">
        <f t="shared" si="38"/>
        <v>0</v>
      </c>
      <c r="G195" s="19">
        <f t="shared" si="39"/>
        <v>0</v>
      </c>
    </row>
    <row r="196" spans="1:7" ht="14.25" x14ac:dyDescent="0.2">
      <c r="A196" s="16">
        <v>190</v>
      </c>
      <c r="B196" s="34" t="s">
        <v>27</v>
      </c>
      <c r="C196" s="35">
        <v>168.35</v>
      </c>
      <c r="D196" s="25">
        <v>42887</v>
      </c>
      <c r="E196" s="40">
        <v>42887</v>
      </c>
      <c r="F196" s="18">
        <f t="shared" si="38"/>
        <v>0</v>
      </c>
      <c r="G196" s="19">
        <f t="shared" si="39"/>
        <v>0</v>
      </c>
    </row>
    <row r="197" spans="1:7" ht="14.25" x14ac:dyDescent="0.2">
      <c r="A197" s="16">
        <v>191</v>
      </c>
      <c r="B197" s="34" t="s">
        <v>27</v>
      </c>
      <c r="C197" s="35">
        <v>124.29</v>
      </c>
      <c r="D197" s="25">
        <v>42887</v>
      </c>
      <c r="E197" s="40">
        <v>42887</v>
      </c>
      <c r="F197" s="18">
        <f t="shared" si="38"/>
        <v>0</v>
      </c>
      <c r="G197" s="19">
        <f t="shared" si="39"/>
        <v>0</v>
      </c>
    </row>
    <row r="198" spans="1:7" ht="14.25" x14ac:dyDescent="0.2">
      <c r="A198" s="16">
        <v>192</v>
      </c>
      <c r="B198" s="34" t="s">
        <v>65</v>
      </c>
      <c r="C198" s="35">
        <v>57.64</v>
      </c>
      <c r="D198" s="25">
        <v>42883</v>
      </c>
      <c r="E198" s="40">
        <v>42887</v>
      </c>
      <c r="F198" s="18">
        <f t="shared" si="38"/>
        <v>4</v>
      </c>
      <c r="G198" s="19">
        <f t="shared" si="39"/>
        <v>230.56</v>
      </c>
    </row>
    <row r="199" spans="1:7" ht="14.25" x14ac:dyDescent="0.2">
      <c r="A199" s="16">
        <v>193</v>
      </c>
      <c r="B199" s="34" t="s">
        <v>9</v>
      </c>
      <c r="C199" s="35">
        <v>641</v>
      </c>
      <c r="D199" s="25">
        <v>42870</v>
      </c>
      <c r="E199" s="40">
        <v>42891</v>
      </c>
      <c r="F199" s="18">
        <f t="shared" si="38"/>
        <v>21</v>
      </c>
      <c r="G199" s="19">
        <f t="shared" si="39"/>
        <v>13461</v>
      </c>
    </row>
    <row r="200" spans="1:7" ht="14.25" x14ac:dyDescent="0.2">
      <c r="A200" s="16">
        <v>194</v>
      </c>
      <c r="B200" s="34" t="s">
        <v>58</v>
      </c>
      <c r="C200" s="35">
        <v>70.75</v>
      </c>
      <c r="D200" s="25">
        <v>42873</v>
      </c>
      <c r="E200" s="40">
        <v>42892</v>
      </c>
      <c r="F200" s="18">
        <f t="shared" si="38"/>
        <v>19</v>
      </c>
      <c r="G200" s="19">
        <f t="shared" si="39"/>
        <v>1344.25</v>
      </c>
    </row>
    <row r="201" spans="1:7" ht="14.25" x14ac:dyDescent="0.2">
      <c r="A201" s="16">
        <v>195</v>
      </c>
      <c r="B201" s="34" t="s">
        <v>9</v>
      </c>
      <c r="C201" s="35">
        <v>46.1</v>
      </c>
      <c r="D201" s="25">
        <v>42901</v>
      </c>
      <c r="E201" s="40">
        <v>42894</v>
      </c>
      <c r="F201" s="18">
        <f t="shared" si="38"/>
        <v>-7</v>
      </c>
      <c r="G201" s="19">
        <f t="shared" si="39"/>
        <v>-322.7</v>
      </c>
    </row>
    <row r="202" spans="1:7" ht="14.25" x14ac:dyDescent="0.2">
      <c r="A202" s="16">
        <v>196</v>
      </c>
      <c r="B202" s="34" t="s">
        <v>4</v>
      </c>
      <c r="C202" s="35">
        <v>6247.52</v>
      </c>
      <c r="D202" s="25">
        <v>42898</v>
      </c>
      <c r="E202" s="40">
        <v>42894</v>
      </c>
      <c r="F202" s="18">
        <f t="shared" si="38"/>
        <v>-4</v>
      </c>
      <c r="G202" s="19">
        <f t="shared" si="39"/>
        <v>-24990.080000000002</v>
      </c>
    </row>
    <row r="203" spans="1:7" ht="14.25" x14ac:dyDescent="0.2">
      <c r="A203" s="16">
        <v>197</v>
      </c>
      <c r="B203" s="34" t="s">
        <v>17</v>
      </c>
      <c r="C203" s="35">
        <v>12740.62</v>
      </c>
      <c r="D203" s="25">
        <v>42901</v>
      </c>
      <c r="E203" s="40">
        <v>42895</v>
      </c>
      <c r="F203" s="18">
        <f t="shared" si="38"/>
        <v>-6</v>
      </c>
      <c r="G203" s="19">
        <f t="shared" si="39"/>
        <v>-76443.72</v>
      </c>
    </row>
    <row r="204" spans="1:7" ht="14.25" x14ac:dyDescent="0.2">
      <c r="A204" s="16">
        <v>198</v>
      </c>
      <c r="B204" s="34" t="s">
        <v>104</v>
      </c>
      <c r="C204" s="35">
        <v>854</v>
      </c>
      <c r="D204" s="25">
        <v>42881</v>
      </c>
      <c r="E204" s="40">
        <v>42898</v>
      </c>
      <c r="F204" s="18">
        <f t="shared" si="38"/>
        <v>17</v>
      </c>
      <c r="G204" s="19">
        <f t="shared" si="39"/>
        <v>14518</v>
      </c>
    </row>
    <row r="205" spans="1:7" ht="14.25" x14ac:dyDescent="0.2">
      <c r="A205" s="16">
        <v>199</v>
      </c>
      <c r="B205" s="34" t="s">
        <v>101</v>
      </c>
      <c r="C205" s="35">
        <v>990.64</v>
      </c>
      <c r="D205" s="25">
        <v>42886</v>
      </c>
      <c r="E205" s="40">
        <v>42900</v>
      </c>
      <c r="F205" s="18">
        <f t="shared" si="38"/>
        <v>14</v>
      </c>
      <c r="G205" s="19">
        <f t="shared" si="39"/>
        <v>13868.96</v>
      </c>
    </row>
    <row r="206" spans="1:7" ht="14.25" x14ac:dyDescent="0.2">
      <c r="A206" s="16">
        <v>200</v>
      </c>
      <c r="B206" s="34" t="s">
        <v>92</v>
      </c>
      <c r="C206" s="35">
        <v>207.4</v>
      </c>
      <c r="D206" s="25">
        <v>42881</v>
      </c>
      <c r="E206" s="40">
        <v>42900</v>
      </c>
      <c r="F206" s="18">
        <f t="shared" ref="F206:F237" si="40">E206-D206</f>
        <v>19</v>
      </c>
      <c r="G206" s="19">
        <f t="shared" ref="G206:G237" si="41">F206*C206</f>
        <v>3940.6</v>
      </c>
    </row>
    <row r="207" spans="1:7" ht="14.25" x14ac:dyDescent="0.2">
      <c r="A207" s="16">
        <v>201</v>
      </c>
      <c r="B207" s="34" t="s">
        <v>91</v>
      </c>
      <c r="C207" s="35">
        <v>1352</v>
      </c>
      <c r="D207" s="25">
        <v>42891</v>
      </c>
      <c r="E207" s="40">
        <v>42900</v>
      </c>
      <c r="F207" s="18">
        <f t="shared" si="40"/>
        <v>9</v>
      </c>
      <c r="G207" s="19">
        <f t="shared" si="41"/>
        <v>12168</v>
      </c>
    </row>
    <row r="208" spans="1:7" ht="14.25" x14ac:dyDescent="0.2">
      <c r="A208" s="16">
        <v>202</v>
      </c>
      <c r="B208" s="34" t="s">
        <v>99</v>
      </c>
      <c r="C208" s="35">
        <v>224.74</v>
      </c>
      <c r="D208" s="25">
        <v>42910</v>
      </c>
      <c r="E208" s="40">
        <v>42900</v>
      </c>
      <c r="F208" s="18">
        <f t="shared" si="40"/>
        <v>-10</v>
      </c>
      <c r="G208" s="19">
        <f t="shared" si="41"/>
        <v>-2247.4</v>
      </c>
    </row>
    <row r="209" spans="1:7" ht="14.25" x14ac:dyDescent="0.2">
      <c r="A209" s="16">
        <v>203</v>
      </c>
      <c r="B209" s="34" t="s">
        <v>53</v>
      </c>
      <c r="C209" s="35">
        <v>434.63</v>
      </c>
      <c r="D209" s="25">
        <v>42879</v>
      </c>
      <c r="E209" s="40">
        <v>42900</v>
      </c>
      <c r="F209" s="18">
        <f t="shared" si="40"/>
        <v>21</v>
      </c>
      <c r="G209" s="19">
        <f t="shared" si="41"/>
        <v>9127.23</v>
      </c>
    </row>
    <row r="210" spans="1:7" ht="14.25" x14ac:dyDescent="0.2">
      <c r="A210" s="16">
        <v>204</v>
      </c>
      <c r="B210" s="34" t="s">
        <v>51</v>
      </c>
      <c r="C210" s="35">
        <v>234.85</v>
      </c>
      <c r="D210" s="25">
        <v>42898</v>
      </c>
      <c r="E210" s="40">
        <v>42900</v>
      </c>
      <c r="F210" s="18">
        <f t="shared" si="40"/>
        <v>2</v>
      </c>
      <c r="G210" s="19">
        <f t="shared" si="41"/>
        <v>469.7</v>
      </c>
    </row>
    <row r="211" spans="1:7" ht="14.25" x14ac:dyDescent="0.2">
      <c r="A211" s="16">
        <v>205</v>
      </c>
      <c r="B211" s="34" t="s">
        <v>13</v>
      </c>
      <c r="C211" s="35">
        <v>2500</v>
      </c>
      <c r="D211" s="25">
        <v>42916</v>
      </c>
      <c r="E211" s="40">
        <v>42901</v>
      </c>
      <c r="F211" s="18">
        <f t="shared" si="40"/>
        <v>-15</v>
      </c>
      <c r="G211" s="19">
        <f t="shared" si="41"/>
        <v>-37500</v>
      </c>
    </row>
    <row r="212" spans="1:7" ht="14.25" x14ac:dyDescent="0.2">
      <c r="A212" s="16">
        <v>206</v>
      </c>
      <c r="B212" s="34" t="s">
        <v>31</v>
      </c>
      <c r="C212" s="35">
        <v>150</v>
      </c>
      <c r="D212" s="25">
        <v>42904</v>
      </c>
      <c r="E212" s="40">
        <v>42901</v>
      </c>
      <c r="F212" s="18">
        <f t="shared" si="40"/>
        <v>-3</v>
      </c>
      <c r="G212" s="19">
        <f t="shared" si="41"/>
        <v>-450</v>
      </c>
    </row>
    <row r="213" spans="1:7" ht="14.25" x14ac:dyDescent="0.2">
      <c r="A213" s="16">
        <v>207</v>
      </c>
      <c r="B213" s="34" t="s">
        <v>102</v>
      </c>
      <c r="C213" s="35">
        <v>179.34</v>
      </c>
      <c r="D213" s="25">
        <v>42886</v>
      </c>
      <c r="E213" s="40">
        <v>42901</v>
      </c>
      <c r="F213" s="18">
        <f t="shared" si="40"/>
        <v>15</v>
      </c>
      <c r="G213" s="19">
        <f t="shared" si="41"/>
        <v>2690.1</v>
      </c>
    </row>
    <row r="214" spans="1:7" ht="14.25" x14ac:dyDescent="0.2">
      <c r="A214" s="16">
        <v>208</v>
      </c>
      <c r="B214" s="34" t="s">
        <v>4</v>
      </c>
      <c r="C214" s="35">
        <v>6254.39</v>
      </c>
      <c r="D214" s="25">
        <v>42905</v>
      </c>
      <c r="E214" s="40">
        <v>42901</v>
      </c>
      <c r="F214" s="18">
        <f t="shared" si="40"/>
        <v>-4</v>
      </c>
      <c r="G214" s="19">
        <f t="shared" si="41"/>
        <v>-25017.56</v>
      </c>
    </row>
    <row r="215" spans="1:7" ht="14.25" x14ac:dyDescent="0.2">
      <c r="A215" s="16">
        <v>209</v>
      </c>
      <c r="B215" s="34" t="s">
        <v>34</v>
      </c>
      <c r="C215" s="35">
        <v>1042</v>
      </c>
      <c r="D215" s="25">
        <v>42902</v>
      </c>
      <c r="E215" s="40">
        <v>42901</v>
      </c>
      <c r="F215" s="18">
        <f t="shared" si="40"/>
        <v>-1</v>
      </c>
      <c r="G215" s="19">
        <f t="shared" si="41"/>
        <v>-1042</v>
      </c>
    </row>
    <row r="216" spans="1:7" ht="14.25" x14ac:dyDescent="0.2">
      <c r="A216" s="16">
        <v>210</v>
      </c>
      <c r="B216" s="34" t="s">
        <v>35</v>
      </c>
      <c r="C216" s="35">
        <v>1891</v>
      </c>
      <c r="D216" s="25">
        <v>42916</v>
      </c>
      <c r="E216" s="40">
        <v>42901</v>
      </c>
      <c r="F216" s="18">
        <f t="shared" si="40"/>
        <v>-15</v>
      </c>
      <c r="G216" s="19">
        <f t="shared" si="41"/>
        <v>-28365</v>
      </c>
    </row>
    <row r="217" spans="1:7" ht="14.25" x14ac:dyDescent="0.2">
      <c r="A217" s="16">
        <v>211</v>
      </c>
      <c r="B217" s="34" t="s">
        <v>22</v>
      </c>
      <c r="C217" s="35">
        <v>1869.53</v>
      </c>
      <c r="D217" s="25">
        <v>42886</v>
      </c>
      <c r="E217" s="40">
        <v>42901</v>
      </c>
      <c r="F217" s="18">
        <f t="shared" si="40"/>
        <v>15</v>
      </c>
      <c r="G217" s="19">
        <f t="shared" si="41"/>
        <v>28042.95</v>
      </c>
    </row>
    <row r="218" spans="1:7" ht="14.25" x14ac:dyDescent="0.2">
      <c r="A218" s="16">
        <v>212</v>
      </c>
      <c r="B218" s="34" t="s">
        <v>33</v>
      </c>
      <c r="C218" s="35">
        <v>1439.37</v>
      </c>
      <c r="D218" s="25">
        <v>42900</v>
      </c>
      <c r="E218" s="40">
        <v>42901</v>
      </c>
      <c r="F218" s="18">
        <f t="shared" si="40"/>
        <v>1</v>
      </c>
      <c r="G218" s="19">
        <f t="shared" si="41"/>
        <v>1439.37</v>
      </c>
    </row>
    <row r="219" spans="1:7" ht="14.25" x14ac:dyDescent="0.2">
      <c r="A219" s="16">
        <v>213</v>
      </c>
      <c r="B219" s="34" t="s">
        <v>13</v>
      </c>
      <c r="C219" s="35">
        <v>100.58</v>
      </c>
      <c r="D219" s="25">
        <v>42916</v>
      </c>
      <c r="E219" s="40">
        <v>42901</v>
      </c>
      <c r="F219" s="18">
        <f t="shared" si="40"/>
        <v>-15</v>
      </c>
      <c r="G219" s="19">
        <f t="shared" si="41"/>
        <v>-1508.7</v>
      </c>
    </row>
    <row r="220" spans="1:7" ht="14.25" x14ac:dyDescent="0.2">
      <c r="A220" s="16">
        <v>214</v>
      </c>
      <c r="B220" s="34" t="s">
        <v>39</v>
      </c>
      <c r="C220" s="35">
        <v>2877.98</v>
      </c>
      <c r="D220" s="25">
        <v>42901</v>
      </c>
      <c r="E220" s="40">
        <v>42901</v>
      </c>
      <c r="F220" s="18">
        <f t="shared" si="40"/>
        <v>0</v>
      </c>
      <c r="G220" s="19">
        <f t="shared" si="41"/>
        <v>0</v>
      </c>
    </row>
    <row r="221" spans="1:7" ht="14.25" x14ac:dyDescent="0.2">
      <c r="A221" s="16">
        <v>215</v>
      </c>
      <c r="B221" s="34" t="s">
        <v>57</v>
      </c>
      <c r="C221" s="35">
        <v>4880</v>
      </c>
      <c r="D221" s="25">
        <v>42875</v>
      </c>
      <c r="E221" s="40">
        <v>42901</v>
      </c>
      <c r="F221" s="18">
        <f t="shared" si="40"/>
        <v>26</v>
      </c>
      <c r="G221" s="19">
        <f t="shared" si="41"/>
        <v>126880</v>
      </c>
    </row>
    <row r="222" spans="1:7" ht="14.25" x14ac:dyDescent="0.2">
      <c r="A222" s="16">
        <v>216</v>
      </c>
      <c r="B222" s="34" t="s">
        <v>68</v>
      </c>
      <c r="C222" s="35">
        <v>2826.69</v>
      </c>
      <c r="D222" s="25">
        <v>42906</v>
      </c>
      <c r="E222" s="40">
        <v>42901</v>
      </c>
      <c r="F222" s="18">
        <f t="shared" si="40"/>
        <v>-5</v>
      </c>
      <c r="G222" s="19">
        <f t="shared" si="41"/>
        <v>-14133.45</v>
      </c>
    </row>
    <row r="223" spans="1:7" ht="14.25" x14ac:dyDescent="0.2">
      <c r="A223" s="16">
        <v>217</v>
      </c>
      <c r="B223" s="34" t="s">
        <v>6</v>
      </c>
      <c r="C223" s="35">
        <v>153.72</v>
      </c>
      <c r="D223" s="25">
        <v>42908</v>
      </c>
      <c r="E223" s="40">
        <v>42901</v>
      </c>
      <c r="F223" s="18">
        <f t="shared" si="40"/>
        <v>-7</v>
      </c>
      <c r="G223" s="19">
        <f t="shared" si="41"/>
        <v>-1076.04</v>
      </c>
    </row>
    <row r="224" spans="1:7" ht="14.25" x14ac:dyDescent="0.2">
      <c r="A224" s="16">
        <v>218</v>
      </c>
      <c r="B224" s="34" t="s">
        <v>107</v>
      </c>
      <c r="C224" s="35">
        <v>608.78</v>
      </c>
      <c r="D224" s="25">
        <v>42913</v>
      </c>
      <c r="E224" s="40">
        <v>42901</v>
      </c>
      <c r="F224" s="18">
        <f t="shared" si="40"/>
        <v>-12</v>
      </c>
      <c r="G224" s="19">
        <f t="shared" si="41"/>
        <v>-7305.36</v>
      </c>
    </row>
    <row r="225" spans="1:7" ht="14.25" x14ac:dyDescent="0.2">
      <c r="A225" s="16">
        <v>219</v>
      </c>
      <c r="B225" s="34" t="s">
        <v>65</v>
      </c>
      <c r="C225" s="35">
        <v>68.180000000000007</v>
      </c>
      <c r="D225" s="25">
        <v>42902</v>
      </c>
      <c r="E225" s="40">
        <v>42902</v>
      </c>
      <c r="F225" s="18">
        <f t="shared" si="40"/>
        <v>0</v>
      </c>
      <c r="G225" s="19">
        <f t="shared" si="41"/>
        <v>0</v>
      </c>
    </row>
    <row r="226" spans="1:7" ht="14.25" x14ac:dyDescent="0.2">
      <c r="A226" s="16">
        <v>220</v>
      </c>
      <c r="B226" s="34" t="s">
        <v>33</v>
      </c>
      <c r="C226" s="35">
        <v>3001.32</v>
      </c>
      <c r="D226" s="25">
        <v>42916</v>
      </c>
      <c r="E226" s="40">
        <v>42902</v>
      </c>
      <c r="F226" s="18">
        <f t="shared" si="40"/>
        <v>-14</v>
      </c>
      <c r="G226" s="19">
        <f t="shared" si="41"/>
        <v>-42018.48</v>
      </c>
    </row>
    <row r="227" spans="1:7" ht="14.25" x14ac:dyDescent="0.2">
      <c r="A227" s="16">
        <v>221</v>
      </c>
      <c r="B227" s="34" t="s">
        <v>37</v>
      </c>
      <c r="C227" s="35">
        <v>7668.43</v>
      </c>
      <c r="D227" s="25">
        <v>42916</v>
      </c>
      <c r="E227" s="40">
        <v>42902</v>
      </c>
      <c r="F227" s="18">
        <f t="shared" si="40"/>
        <v>-14</v>
      </c>
      <c r="G227" s="19">
        <f t="shared" si="41"/>
        <v>-107358.02</v>
      </c>
    </row>
    <row r="228" spans="1:7" ht="14.25" x14ac:dyDescent="0.2">
      <c r="A228" s="16">
        <v>222</v>
      </c>
      <c r="B228" s="34" t="s">
        <v>82</v>
      </c>
      <c r="C228" s="35">
        <v>397.72</v>
      </c>
      <c r="D228" s="25">
        <v>42888</v>
      </c>
      <c r="E228" s="40">
        <v>42902</v>
      </c>
      <c r="F228" s="18">
        <f t="shared" si="40"/>
        <v>14</v>
      </c>
      <c r="G228" s="19">
        <f t="shared" si="41"/>
        <v>5568.08</v>
      </c>
    </row>
    <row r="229" spans="1:7" ht="14.25" x14ac:dyDescent="0.2">
      <c r="A229" s="16">
        <v>223</v>
      </c>
      <c r="B229" s="34" t="s">
        <v>8</v>
      </c>
      <c r="C229" s="35">
        <v>1830</v>
      </c>
      <c r="D229" s="25">
        <v>42916</v>
      </c>
      <c r="E229" s="40">
        <v>42902</v>
      </c>
      <c r="F229" s="18">
        <f t="shared" si="40"/>
        <v>-14</v>
      </c>
      <c r="G229" s="19">
        <f t="shared" si="41"/>
        <v>-25620</v>
      </c>
    </row>
    <row r="230" spans="1:7" ht="14.25" x14ac:dyDescent="0.2">
      <c r="A230" s="16">
        <v>224</v>
      </c>
      <c r="B230" s="34" t="s">
        <v>39</v>
      </c>
      <c r="C230" s="35">
        <v>602.25</v>
      </c>
      <c r="D230" s="25">
        <v>42916</v>
      </c>
      <c r="E230" s="40">
        <v>42902</v>
      </c>
      <c r="F230" s="18">
        <f t="shared" si="40"/>
        <v>-14</v>
      </c>
      <c r="G230" s="19">
        <f t="shared" si="41"/>
        <v>-8431.5</v>
      </c>
    </row>
    <row r="231" spans="1:7" ht="14.25" x14ac:dyDescent="0.2">
      <c r="A231" s="16">
        <v>225</v>
      </c>
      <c r="B231" s="34" t="s">
        <v>43</v>
      </c>
      <c r="C231" s="35">
        <v>9150.73</v>
      </c>
      <c r="D231" s="25">
        <v>42916</v>
      </c>
      <c r="E231" s="40">
        <v>42902</v>
      </c>
      <c r="F231" s="18">
        <f t="shared" si="40"/>
        <v>-14</v>
      </c>
      <c r="G231" s="19">
        <f t="shared" si="41"/>
        <v>-128110.22</v>
      </c>
    </row>
    <row r="232" spans="1:7" ht="14.25" x14ac:dyDescent="0.2">
      <c r="A232" s="16">
        <v>226</v>
      </c>
      <c r="B232" s="34" t="s">
        <v>7</v>
      </c>
      <c r="C232" s="35">
        <v>7210.2</v>
      </c>
      <c r="D232" s="25">
        <v>42916</v>
      </c>
      <c r="E232" s="40">
        <v>42905</v>
      </c>
      <c r="F232" s="18">
        <f t="shared" si="40"/>
        <v>-11</v>
      </c>
      <c r="G232" s="19">
        <f t="shared" si="41"/>
        <v>-79312.2</v>
      </c>
    </row>
    <row r="233" spans="1:7" ht="14.25" x14ac:dyDescent="0.2">
      <c r="A233" s="16">
        <v>227</v>
      </c>
      <c r="B233" s="34" t="s">
        <v>28</v>
      </c>
      <c r="C233" s="35">
        <v>1914.28</v>
      </c>
      <c r="D233" s="25">
        <v>42917</v>
      </c>
      <c r="E233" s="40">
        <v>42905</v>
      </c>
      <c r="F233" s="18">
        <f t="shared" si="40"/>
        <v>-12</v>
      </c>
      <c r="G233" s="19">
        <f t="shared" si="41"/>
        <v>-22971.360000000001</v>
      </c>
    </row>
    <row r="234" spans="1:7" ht="14.25" x14ac:dyDescent="0.2">
      <c r="A234" s="16">
        <v>228</v>
      </c>
      <c r="B234" s="34" t="s">
        <v>42</v>
      </c>
      <c r="C234" s="35">
        <v>5053.25</v>
      </c>
      <c r="D234" s="25">
        <v>42916</v>
      </c>
      <c r="E234" s="40">
        <v>42905</v>
      </c>
      <c r="F234" s="18">
        <f t="shared" si="40"/>
        <v>-11</v>
      </c>
      <c r="G234" s="19">
        <f t="shared" si="41"/>
        <v>-55585.75</v>
      </c>
    </row>
    <row r="235" spans="1:7" ht="14.25" x14ac:dyDescent="0.2">
      <c r="A235" s="16">
        <v>229</v>
      </c>
      <c r="B235" s="34" t="s">
        <v>22</v>
      </c>
      <c r="C235" s="35">
        <v>750</v>
      </c>
      <c r="D235" s="25">
        <v>42916</v>
      </c>
      <c r="E235" s="40">
        <v>42905</v>
      </c>
      <c r="F235" s="18">
        <f t="shared" si="40"/>
        <v>-11</v>
      </c>
      <c r="G235" s="19">
        <f t="shared" si="41"/>
        <v>-8250</v>
      </c>
    </row>
    <row r="236" spans="1:7" ht="14.25" x14ac:dyDescent="0.2">
      <c r="A236" s="16">
        <v>230</v>
      </c>
      <c r="B236" s="34" t="s">
        <v>38</v>
      </c>
      <c r="C236" s="35">
        <v>391.35</v>
      </c>
      <c r="D236" s="25">
        <v>42916</v>
      </c>
      <c r="E236" s="40">
        <v>42905</v>
      </c>
      <c r="F236" s="18">
        <f t="shared" si="40"/>
        <v>-11</v>
      </c>
      <c r="G236" s="19">
        <f t="shared" si="41"/>
        <v>-4304.8500000000004</v>
      </c>
    </row>
    <row r="237" spans="1:7" ht="14.25" x14ac:dyDescent="0.2">
      <c r="A237" s="16">
        <v>231</v>
      </c>
      <c r="B237" s="34" t="s">
        <v>97</v>
      </c>
      <c r="C237" s="35">
        <v>224.14</v>
      </c>
      <c r="D237" s="25">
        <v>42916</v>
      </c>
      <c r="E237" s="40">
        <v>42905</v>
      </c>
      <c r="F237" s="18">
        <f t="shared" si="40"/>
        <v>-11</v>
      </c>
      <c r="G237" s="19">
        <f t="shared" si="41"/>
        <v>-2465.54</v>
      </c>
    </row>
    <row r="238" spans="1:7" ht="14.25" x14ac:dyDescent="0.2">
      <c r="A238" s="16">
        <v>232</v>
      </c>
      <c r="B238" s="34" t="s">
        <v>3</v>
      </c>
      <c r="C238" s="35">
        <v>712.53</v>
      </c>
      <c r="D238" s="25">
        <v>42905</v>
      </c>
      <c r="E238" s="40">
        <v>42905</v>
      </c>
      <c r="F238" s="18">
        <f t="shared" ref="F238:F269" si="42">E238-D238</f>
        <v>0</v>
      </c>
      <c r="G238" s="19">
        <f t="shared" ref="G238:G269" si="43">F238*C238</f>
        <v>0</v>
      </c>
    </row>
    <row r="239" spans="1:7" ht="14.25" x14ac:dyDescent="0.2">
      <c r="A239" s="16">
        <v>233</v>
      </c>
      <c r="B239" s="34" t="s">
        <v>98</v>
      </c>
      <c r="C239" s="35">
        <v>236.07</v>
      </c>
      <c r="D239" s="25">
        <v>42916</v>
      </c>
      <c r="E239" s="40">
        <v>42905</v>
      </c>
      <c r="F239" s="18">
        <f t="shared" si="42"/>
        <v>-11</v>
      </c>
      <c r="G239" s="19">
        <f t="shared" si="43"/>
        <v>-2596.77</v>
      </c>
    </row>
    <row r="240" spans="1:7" ht="14.25" x14ac:dyDescent="0.2">
      <c r="A240" s="16">
        <v>234</v>
      </c>
      <c r="B240" s="34" t="s">
        <v>5</v>
      </c>
      <c r="C240" s="35">
        <v>686.01</v>
      </c>
      <c r="D240" s="25">
        <v>42916</v>
      </c>
      <c r="E240" s="40">
        <v>42905</v>
      </c>
      <c r="F240" s="18">
        <f t="shared" si="42"/>
        <v>-11</v>
      </c>
      <c r="G240" s="19">
        <f t="shared" si="43"/>
        <v>-7546.11</v>
      </c>
    </row>
    <row r="241" spans="1:7" ht="14.25" x14ac:dyDescent="0.2">
      <c r="A241" s="16">
        <v>235</v>
      </c>
      <c r="B241" s="34" t="s">
        <v>32</v>
      </c>
      <c r="C241" s="35">
        <v>12200</v>
      </c>
      <c r="D241" s="25">
        <v>42916</v>
      </c>
      <c r="E241" s="40">
        <v>42905</v>
      </c>
      <c r="F241" s="18">
        <f t="shared" si="42"/>
        <v>-11</v>
      </c>
      <c r="G241" s="19">
        <f t="shared" si="43"/>
        <v>-134200</v>
      </c>
    </row>
    <row r="242" spans="1:7" ht="14.25" x14ac:dyDescent="0.2">
      <c r="A242" s="16">
        <v>236</v>
      </c>
      <c r="B242" s="34" t="s">
        <v>33</v>
      </c>
      <c r="C242" s="35">
        <v>9991.7999999999993</v>
      </c>
      <c r="D242" s="25">
        <v>42916</v>
      </c>
      <c r="E242" s="40">
        <v>42905</v>
      </c>
      <c r="F242" s="18">
        <f t="shared" si="42"/>
        <v>-11</v>
      </c>
      <c r="G242" s="19">
        <f t="shared" si="43"/>
        <v>-109909.79999999999</v>
      </c>
    </row>
    <row r="243" spans="1:7" ht="14.25" x14ac:dyDescent="0.2">
      <c r="A243" s="16">
        <v>237</v>
      </c>
      <c r="B243" s="34" t="s">
        <v>41</v>
      </c>
      <c r="C243" s="35">
        <v>58.93</v>
      </c>
      <c r="D243" s="25">
        <v>42855</v>
      </c>
      <c r="E243" s="40">
        <v>42905</v>
      </c>
      <c r="F243" s="18">
        <f t="shared" si="42"/>
        <v>50</v>
      </c>
      <c r="G243" s="19">
        <f t="shared" si="43"/>
        <v>2946.5</v>
      </c>
    </row>
    <row r="244" spans="1:7" ht="14.25" x14ac:dyDescent="0.2">
      <c r="A244" s="16">
        <v>238</v>
      </c>
      <c r="B244" s="34" t="s">
        <v>13</v>
      </c>
      <c r="C244" s="35">
        <v>1769</v>
      </c>
      <c r="D244" s="25">
        <v>42916</v>
      </c>
      <c r="E244" s="40">
        <v>42906</v>
      </c>
      <c r="F244" s="18">
        <f t="shared" si="42"/>
        <v>-10</v>
      </c>
      <c r="G244" s="19">
        <f t="shared" si="43"/>
        <v>-17690</v>
      </c>
    </row>
    <row r="245" spans="1:7" ht="14.25" x14ac:dyDescent="0.2">
      <c r="A245" s="16">
        <v>239</v>
      </c>
      <c r="B245" s="34" t="s">
        <v>4</v>
      </c>
      <c r="C245" s="35">
        <v>6292.7</v>
      </c>
      <c r="D245" s="25">
        <v>42911</v>
      </c>
      <c r="E245" s="40">
        <v>42906</v>
      </c>
      <c r="F245" s="18">
        <f t="shared" si="42"/>
        <v>-5</v>
      </c>
      <c r="G245" s="19">
        <f t="shared" si="43"/>
        <v>-31463.5</v>
      </c>
    </row>
    <row r="246" spans="1:7" ht="14.25" x14ac:dyDescent="0.2">
      <c r="A246" s="16">
        <v>240</v>
      </c>
      <c r="B246" s="34" t="s">
        <v>44</v>
      </c>
      <c r="C246" s="35">
        <v>6563.6</v>
      </c>
      <c r="D246" s="25">
        <v>42917</v>
      </c>
      <c r="E246" s="40">
        <v>42906</v>
      </c>
      <c r="F246" s="18">
        <f t="shared" si="42"/>
        <v>-11</v>
      </c>
      <c r="G246" s="19">
        <f t="shared" si="43"/>
        <v>-72199.600000000006</v>
      </c>
    </row>
    <row r="247" spans="1:7" ht="14.25" x14ac:dyDescent="0.2">
      <c r="A247" s="16">
        <v>241</v>
      </c>
      <c r="B247" s="34" t="s">
        <v>13</v>
      </c>
      <c r="C247" s="35">
        <v>8757.42</v>
      </c>
      <c r="D247" s="25">
        <v>42916</v>
      </c>
      <c r="E247" s="40">
        <v>42906</v>
      </c>
      <c r="F247" s="18">
        <f t="shared" si="42"/>
        <v>-10</v>
      </c>
      <c r="G247" s="19">
        <f t="shared" si="43"/>
        <v>-87574.2</v>
      </c>
    </row>
    <row r="248" spans="1:7" ht="14.25" x14ac:dyDescent="0.2">
      <c r="A248" s="16">
        <v>242</v>
      </c>
      <c r="B248" s="34" t="s">
        <v>8</v>
      </c>
      <c r="C248" s="35">
        <v>2440</v>
      </c>
      <c r="D248" s="25">
        <v>42916</v>
      </c>
      <c r="E248" s="40">
        <v>42906</v>
      </c>
      <c r="F248" s="18">
        <f t="shared" si="42"/>
        <v>-10</v>
      </c>
      <c r="G248" s="19">
        <f t="shared" si="43"/>
        <v>-24400</v>
      </c>
    </row>
    <row r="249" spans="1:7" ht="14.25" x14ac:dyDescent="0.2">
      <c r="A249" s="16">
        <v>243</v>
      </c>
      <c r="B249" s="34" t="s">
        <v>39</v>
      </c>
      <c r="C249" s="35">
        <v>2942.27</v>
      </c>
      <c r="D249" s="25">
        <v>42916</v>
      </c>
      <c r="E249" s="40">
        <v>42906</v>
      </c>
      <c r="F249" s="18">
        <f t="shared" si="42"/>
        <v>-10</v>
      </c>
      <c r="G249" s="19">
        <f t="shared" si="43"/>
        <v>-29422.7</v>
      </c>
    </row>
    <row r="250" spans="1:7" ht="14.25" x14ac:dyDescent="0.2">
      <c r="A250" s="16">
        <v>244</v>
      </c>
      <c r="B250" s="34" t="s">
        <v>60</v>
      </c>
      <c r="C250" s="35">
        <v>195.2</v>
      </c>
      <c r="D250" s="25">
        <v>42855</v>
      </c>
      <c r="E250" s="40">
        <v>42906</v>
      </c>
      <c r="F250" s="18">
        <f t="shared" si="42"/>
        <v>51</v>
      </c>
      <c r="G250" s="19">
        <f t="shared" si="43"/>
        <v>9955.1999999999989</v>
      </c>
    </row>
    <row r="251" spans="1:7" ht="14.25" x14ac:dyDescent="0.2">
      <c r="A251" s="16">
        <v>245</v>
      </c>
      <c r="B251" s="34" t="s">
        <v>33</v>
      </c>
      <c r="C251" s="35">
        <v>5117.24</v>
      </c>
      <c r="D251" s="25">
        <v>42916</v>
      </c>
      <c r="E251" s="40">
        <v>42906</v>
      </c>
      <c r="F251" s="18">
        <f t="shared" si="42"/>
        <v>-10</v>
      </c>
      <c r="G251" s="19">
        <f t="shared" si="43"/>
        <v>-51172.399999999994</v>
      </c>
    </row>
    <row r="252" spans="1:7" ht="14.25" x14ac:dyDescent="0.2">
      <c r="A252" s="16">
        <v>246</v>
      </c>
      <c r="B252" s="34" t="s">
        <v>37</v>
      </c>
      <c r="C252" s="35">
        <v>8034.13</v>
      </c>
      <c r="D252" s="25">
        <v>42916</v>
      </c>
      <c r="E252" s="40">
        <v>42906</v>
      </c>
      <c r="F252" s="18">
        <f t="shared" si="42"/>
        <v>-10</v>
      </c>
      <c r="G252" s="19">
        <f t="shared" si="43"/>
        <v>-80341.3</v>
      </c>
    </row>
    <row r="253" spans="1:7" ht="14.25" x14ac:dyDescent="0.2">
      <c r="A253" s="16">
        <v>247</v>
      </c>
      <c r="B253" s="34" t="s">
        <v>42</v>
      </c>
      <c r="C253" s="35">
        <v>1079.46</v>
      </c>
      <c r="D253" s="25">
        <v>42916</v>
      </c>
      <c r="E253" s="40">
        <v>42906</v>
      </c>
      <c r="F253" s="18">
        <f t="shared" si="42"/>
        <v>-10</v>
      </c>
      <c r="G253" s="19">
        <f t="shared" si="43"/>
        <v>-10794.6</v>
      </c>
    </row>
    <row r="254" spans="1:7" ht="14.25" x14ac:dyDescent="0.2">
      <c r="A254" s="16">
        <v>248</v>
      </c>
      <c r="B254" s="34" t="s">
        <v>26</v>
      </c>
      <c r="C254" s="35">
        <v>1174.94</v>
      </c>
      <c r="D254" s="25">
        <v>42916</v>
      </c>
      <c r="E254" s="40">
        <v>42907</v>
      </c>
      <c r="F254" s="18">
        <f t="shared" si="42"/>
        <v>-9</v>
      </c>
      <c r="G254" s="19">
        <f t="shared" si="43"/>
        <v>-10574.460000000001</v>
      </c>
    </row>
    <row r="255" spans="1:7" ht="14.25" x14ac:dyDescent="0.2">
      <c r="A255" s="16">
        <v>249</v>
      </c>
      <c r="B255" s="34" t="s">
        <v>33</v>
      </c>
      <c r="C255" s="35">
        <v>16689.599999999999</v>
      </c>
      <c r="D255" s="25">
        <v>42916</v>
      </c>
      <c r="E255" s="40">
        <v>42907</v>
      </c>
      <c r="F255" s="18">
        <f t="shared" si="42"/>
        <v>-9</v>
      </c>
      <c r="G255" s="19">
        <f t="shared" si="43"/>
        <v>-150206.39999999999</v>
      </c>
    </row>
    <row r="256" spans="1:7" ht="14.25" x14ac:dyDescent="0.2">
      <c r="A256" s="16">
        <v>250</v>
      </c>
      <c r="B256" s="34" t="s">
        <v>39</v>
      </c>
      <c r="C256" s="35">
        <v>3154.58</v>
      </c>
      <c r="D256" s="26">
        <v>42916</v>
      </c>
      <c r="E256" s="40">
        <v>42907</v>
      </c>
      <c r="F256" s="18">
        <f t="shared" si="42"/>
        <v>-9</v>
      </c>
      <c r="G256" s="19">
        <f t="shared" si="43"/>
        <v>-28391.22</v>
      </c>
    </row>
    <row r="257" spans="1:7" ht="14.25" x14ac:dyDescent="0.2">
      <c r="A257" s="16">
        <v>251</v>
      </c>
      <c r="B257" s="34" t="s">
        <v>72</v>
      </c>
      <c r="C257" s="35">
        <v>3121</v>
      </c>
      <c r="D257" s="26">
        <v>42916</v>
      </c>
      <c r="E257" s="40">
        <v>42908</v>
      </c>
      <c r="F257" s="18">
        <f t="shared" si="42"/>
        <v>-8</v>
      </c>
      <c r="G257" s="19">
        <f t="shared" si="43"/>
        <v>-24968</v>
      </c>
    </row>
    <row r="258" spans="1:7" ht="14.25" x14ac:dyDescent="0.2">
      <c r="A258" s="16">
        <v>252</v>
      </c>
      <c r="B258" s="34" t="s">
        <v>61</v>
      </c>
      <c r="C258" s="35">
        <v>200.2</v>
      </c>
      <c r="D258" s="26">
        <v>42916</v>
      </c>
      <c r="E258" s="40">
        <v>42908</v>
      </c>
      <c r="F258" s="18">
        <f t="shared" si="42"/>
        <v>-8</v>
      </c>
      <c r="G258" s="19">
        <f t="shared" si="43"/>
        <v>-1601.6</v>
      </c>
    </row>
    <row r="259" spans="1:7" ht="14.25" x14ac:dyDescent="0.2">
      <c r="A259" s="16">
        <v>253</v>
      </c>
      <c r="B259" s="34" t="s">
        <v>55</v>
      </c>
      <c r="C259" s="35">
        <v>117.65</v>
      </c>
      <c r="D259" s="26">
        <v>42916</v>
      </c>
      <c r="E259" s="40">
        <v>42908</v>
      </c>
      <c r="F259" s="18">
        <f t="shared" si="42"/>
        <v>-8</v>
      </c>
      <c r="G259" s="19">
        <f t="shared" si="43"/>
        <v>-941.2</v>
      </c>
    </row>
    <row r="260" spans="1:7" ht="14.25" x14ac:dyDescent="0.2">
      <c r="A260" s="16">
        <v>254</v>
      </c>
      <c r="B260" s="34" t="s">
        <v>52</v>
      </c>
      <c r="C260" s="35">
        <v>160.59</v>
      </c>
      <c r="D260" s="26">
        <v>42916</v>
      </c>
      <c r="E260" s="40">
        <v>42908</v>
      </c>
      <c r="F260" s="18">
        <f t="shared" si="42"/>
        <v>-8</v>
      </c>
      <c r="G260" s="19">
        <f t="shared" si="43"/>
        <v>-1284.72</v>
      </c>
    </row>
    <row r="261" spans="1:7" ht="14.25" x14ac:dyDescent="0.2">
      <c r="A261" s="16">
        <v>255</v>
      </c>
      <c r="B261" s="34" t="s">
        <v>53</v>
      </c>
      <c r="C261" s="35">
        <v>3111</v>
      </c>
      <c r="D261" s="26">
        <v>42927</v>
      </c>
      <c r="E261" s="40">
        <v>42908</v>
      </c>
      <c r="F261" s="18">
        <f t="shared" si="42"/>
        <v>-19</v>
      </c>
      <c r="G261" s="19">
        <f t="shared" si="43"/>
        <v>-59109</v>
      </c>
    </row>
    <row r="262" spans="1:7" ht="14.25" x14ac:dyDescent="0.2">
      <c r="A262" s="16">
        <v>256</v>
      </c>
      <c r="B262" s="34" t="s">
        <v>7</v>
      </c>
      <c r="C262" s="35">
        <v>11337.21</v>
      </c>
      <c r="D262" s="26">
        <v>42916</v>
      </c>
      <c r="E262" s="40">
        <v>42909</v>
      </c>
      <c r="F262" s="18">
        <f t="shared" si="42"/>
        <v>-7</v>
      </c>
      <c r="G262" s="19">
        <f t="shared" si="43"/>
        <v>-79360.47</v>
      </c>
    </row>
    <row r="263" spans="1:7" ht="14.25" x14ac:dyDescent="0.2">
      <c r="A263" s="16">
        <v>257</v>
      </c>
      <c r="B263" s="34" t="s">
        <v>1</v>
      </c>
      <c r="C263" s="35">
        <v>669.46</v>
      </c>
      <c r="D263" s="26">
        <v>42916</v>
      </c>
      <c r="E263" s="40">
        <v>42909</v>
      </c>
      <c r="F263" s="18">
        <f t="shared" si="42"/>
        <v>-7</v>
      </c>
      <c r="G263" s="19">
        <f t="shared" si="43"/>
        <v>-4686.22</v>
      </c>
    </row>
    <row r="264" spans="1:7" ht="14.25" x14ac:dyDescent="0.2">
      <c r="A264" s="16">
        <v>258</v>
      </c>
      <c r="B264" s="34" t="s">
        <v>100</v>
      </c>
      <c r="C264" s="35">
        <v>3050</v>
      </c>
      <c r="D264" s="26">
        <v>42916</v>
      </c>
      <c r="E264" s="40">
        <v>42909</v>
      </c>
      <c r="F264" s="18">
        <f t="shared" si="42"/>
        <v>-7</v>
      </c>
      <c r="G264" s="19">
        <f t="shared" si="43"/>
        <v>-21350</v>
      </c>
    </row>
    <row r="265" spans="1:7" ht="14.25" x14ac:dyDescent="0.2">
      <c r="A265" s="16">
        <v>259</v>
      </c>
      <c r="B265" s="34" t="s">
        <v>20</v>
      </c>
      <c r="C265" s="35">
        <v>8760.2199999999993</v>
      </c>
      <c r="D265" s="26">
        <v>42909</v>
      </c>
      <c r="E265" s="40">
        <v>42909</v>
      </c>
      <c r="F265" s="18">
        <f t="shared" si="42"/>
        <v>0</v>
      </c>
      <c r="G265" s="19">
        <f t="shared" si="43"/>
        <v>0</v>
      </c>
    </row>
    <row r="266" spans="1:7" ht="14.25" x14ac:dyDescent="0.2">
      <c r="A266" s="16">
        <v>260</v>
      </c>
      <c r="B266" s="34" t="s">
        <v>44</v>
      </c>
      <c r="C266" s="35">
        <v>37972.5</v>
      </c>
      <c r="D266" s="25">
        <v>42917</v>
      </c>
      <c r="E266" s="40">
        <v>42909</v>
      </c>
      <c r="F266" s="18">
        <f t="shared" si="42"/>
        <v>-8</v>
      </c>
      <c r="G266" s="19">
        <f t="shared" si="43"/>
        <v>-303780</v>
      </c>
    </row>
    <row r="267" spans="1:7" ht="14.25" x14ac:dyDescent="0.2">
      <c r="A267" s="16">
        <v>261</v>
      </c>
      <c r="B267" s="34" t="s">
        <v>25</v>
      </c>
      <c r="C267" s="35">
        <v>142.94</v>
      </c>
      <c r="D267" s="26">
        <v>42912</v>
      </c>
      <c r="E267" s="40">
        <v>42912</v>
      </c>
      <c r="F267" s="18">
        <f t="shared" si="42"/>
        <v>0</v>
      </c>
      <c r="G267" s="19">
        <f t="shared" si="43"/>
        <v>0</v>
      </c>
    </row>
    <row r="268" spans="1:7" ht="14.25" x14ac:dyDescent="0.2">
      <c r="A268" s="16">
        <v>262</v>
      </c>
      <c r="B268" s="34" t="s">
        <v>25</v>
      </c>
      <c r="C268" s="35">
        <v>119.4</v>
      </c>
      <c r="D268" s="26">
        <v>42912</v>
      </c>
      <c r="E268" s="40">
        <v>42912</v>
      </c>
      <c r="F268" s="18">
        <f t="shared" si="42"/>
        <v>0</v>
      </c>
      <c r="G268" s="19">
        <f t="shared" si="43"/>
        <v>0</v>
      </c>
    </row>
    <row r="269" spans="1:7" ht="14.25" x14ac:dyDescent="0.2">
      <c r="A269" s="16">
        <v>263</v>
      </c>
      <c r="B269" s="34" t="s">
        <v>25</v>
      </c>
      <c r="C269" s="35">
        <v>108.38</v>
      </c>
      <c r="D269" s="26">
        <v>42912</v>
      </c>
      <c r="E269" s="40">
        <v>42912</v>
      </c>
      <c r="F269" s="18">
        <f t="shared" si="42"/>
        <v>0</v>
      </c>
      <c r="G269" s="19">
        <f t="shared" si="43"/>
        <v>0</v>
      </c>
    </row>
    <row r="270" spans="1:7" ht="14.25" x14ac:dyDescent="0.2">
      <c r="A270" s="16">
        <v>264</v>
      </c>
      <c r="B270" s="34" t="s">
        <v>30</v>
      </c>
      <c r="C270" s="35">
        <v>340</v>
      </c>
      <c r="D270" s="26">
        <v>42924</v>
      </c>
      <c r="E270" s="40">
        <v>42912</v>
      </c>
      <c r="F270" s="18">
        <f t="shared" ref="F270:F283" si="44">E270-D270</f>
        <v>-12</v>
      </c>
      <c r="G270" s="19">
        <f t="shared" ref="G270:G283" si="45">F270*C270</f>
        <v>-4080</v>
      </c>
    </row>
    <row r="271" spans="1:7" ht="14.25" x14ac:dyDescent="0.2">
      <c r="A271" s="16">
        <v>265</v>
      </c>
      <c r="B271" s="34" t="s">
        <v>17</v>
      </c>
      <c r="C271" s="35">
        <v>13721.71</v>
      </c>
      <c r="D271" s="25">
        <v>42916</v>
      </c>
      <c r="E271" s="40">
        <v>42912</v>
      </c>
      <c r="F271" s="18">
        <f t="shared" si="44"/>
        <v>-4</v>
      </c>
      <c r="G271" s="19">
        <f t="shared" si="45"/>
        <v>-54886.84</v>
      </c>
    </row>
    <row r="272" spans="1:7" ht="14.25" x14ac:dyDescent="0.2">
      <c r="A272" s="16">
        <v>266</v>
      </c>
      <c r="B272" s="34" t="s">
        <v>56</v>
      </c>
      <c r="C272" s="35">
        <v>17156.72</v>
      </c>
      <c r="D272" s="25">
        <v>42916</v>
      </c>
      <c r="E272" s="40">
        <v>42912</v>
      </c>
      <c r="F272" s="18">
        <f t="shared" si="44"/>
        <v>-4</v>
      </c>
      <c r="G272" s="19">
        <f t="shared" si="45"/>
        <v>-68626.880000000005</v>
      </c>
    </row>
    <row r="273" spans="1:7" ht="14.25" x14ac:dyDescent="0.2">
      <c r="A273" s="16">
        <v>267</v>
      </c>
      <c r="B273" s="34" t="s">
        <v>0</v>
      </c>
      <c r="C273" s="35">
        <v>3895.4</v>
      </c>
      <c r="D273" s="26">
        <v>42919</v>
      </c>
      <c r="E273" s="40">
        <v>42912</v>
      </c>
      <c r="F273" s="18">
        <f t="shared" si="44"/>
        <v>-7</v>
      </c>
      <c r="G273" s="19">
        <f t="shared" si="45"/>
        <v>-27267.8</v>
      </c>
    </row>
    <row r="274" spans="1:7" ht="14.25" x14ac:dyDescent="0.2">
      <c r="A274" s="16">
        <v>268</v>
      </c>
      <c r="B274" s="34" t="s">
        <v>53</v>
      </c>
      <c r="C274" s="35">
        <v>2745</v>
      </c>
      <c r="D274" s="26">
        <v>42927</v>
      </c>
      <c r="E274" s="40">
        <v>42912</v>
      </c>
      <c r="F274" s="18">
        <f t="shared" si="44"/>
        <v>-15</v>
      </c>
      <c r="G274" s="19">
        <f t="shared" si="45"/>
        <v>-41175</v>
      </c>
    </row>
    <row r="275" spans="1:7" ht="14.25" x14ac:dyDescent="0.2">
      <c r="A275" s="16">
        <v>269</v>
      </c>
      <c r="B275" s="34" t="s">
        <v>25</v>
      </c>
      <c r="C275" s="35">
        <v>459.66</v>
      </c>
      <c r="D275" s="26">
        <v>42913</v>
      </c>
      <c r="E275" s="40">
        <v>42913</v>
      </c>
      <c r="F275" s="18">
        <f t="shared" si="44"/>
        <v>0</v>
      </c>
      <c r="G275" s="19">
        <f t="shared" si="45"/>
        <v>0</v>
      </c>
    </row>
    <row r="276" spans="1:7" ht="14.25" x14ac:dyDescent="0.2">
      <c r="A276" s="16">
        <v>270</v>
      </c>
      <c r="B276" s="34" t="s">
        <v>78</v>
      </c>
      <c r="C276" s="35">
        <v>536.79999999999995</v>
      </c>
      <c r="D276" s="25">
        <v>42913</v>
      </c>
      <c r="E276" s="40">
        <v>42913</v>
      </c>
      <c r="F276" s="18">
        <f t="shared" si="44"/>
        <v>0</v>
      </c>
      <c r="G276" s="19">
        <f t="shared" si="45"/>
        <v>0</v>
      </c>
    </row>
    <row r="277" spans="1:7" ht="14.25" x14ac:dyDescent="0.2">
      <c r="A277" s="16">
        <v>271</v>
      </c>
      <c r="B277" s="34" t="s">
        <v>39</v>
      </c>
      <c r="C277" s="35">
        <v>1578.52</v>
      </c>
      <c r="D277" s="26">
        <v>42913</v>
      </c>
      <c r="E277" s="40">
        <v>42913</v>
      </c>
      <c r="F277" s="18">
        <f t="shared" si="44"/>
        <v>0</v>
      </c>
      <c r="G277" s="19">
        <f t="shared" si="45"/>
        <v>0</v>
      </c>
    </row>
    <row r="278" spans="1:7" ht="14.25" x14ac:dyDescent="0.2">
      <c r="A278" s="16">
        <v>272</v>
      </c>
      <c r="B278" s="34" t="s">
        <v>25</v>
      </c>
      <c r="C278" s="35">
        <v>606.5</v>
      </c>
      <c r="D278" s="26">
        <v>42919</v>
      </c>
      <c r="E278" s="40">
        <v>42914</v>
      </c>
      <c r="F278" s="18">
        <f t="shared" si="44"/>
        <v>-5</v>
      </c>
      <c r="G278" s="19">
        <f t="shared" si="45"/>
        <v>-3032.5</v>
      </c>
    </row>
    <row r="279" spans="1:7" ht="14.25" x14ac:dyDescent="0.2">
      <c r="A279" s="16">
        <v>273</v>
      </c>
      <c r="B279" s="34" t="s">
        <v>25</v>
      </c>
      <c r="C279" s="35">
        <v>181.26</v>
      </c>
      <c r="D279" s="26">
        <v>42919</v>
      </c>
      <c r="E279" s="40">
        <v>42914</v>
      </c>
      <c r="F279" s="18">
        <f t="shared" si="44"/>
        <v>-5</v>
      </c>
      <c r="G279" s="19">
        <f t="shared" si="45"/>
        <v>-906.3</v>
      </c>
    </row>
    <row r="280" spans="1:7" ht="14.25" x14ac:dyDescent="0.2">
      <c r="A280" s="16">
        <v>274</v>
      </c>
      <c r="B280" s="34" t="s">
        <v>72</v>
      </c>
      <c r="C280" s="35">
        <v>326.95999999999998</v>
      </c>
      <c r="D280" s="26">
        <v>42916</v>
      </c>
      <c r="E280" s="40">
        <v>42915</v>
      </c>
      <c r="F280" s="18">
        <f t="shared" si="44"/>
        <v>-1</v>
      </c>
      <c r="G280" s="19">
        <f t="shared" si="45"/>
        <v>-326.95999999999998</v>
      </c>
    </row>
    <row r="281" spans="1:7" ht="14.25" x14ac:dyDescent="0.2">
      <c r="A281" s="16">
        <v>275</v>
      </c>
      <c r="B281" s="34" t="s">
        <v>59</v>
      </c>
      <c r="C281" s="35">
        <v>1184.5999999999999</v>
      </c>
      <c r="D281" s="25">
        <v>42892</v>
      </c>
      <c r="E281" s="40">
        <v>42915</v>
      </c>
      <c r="F281" s="18">
        <f t="shared" si="44"/>
        <v>23</v>
      </c>
      <c r="G281" s="19">
        <f t="shared" si="45"/>
        <v>27245.8</v>
      </c>
    </row>
    <row r="282" spans="1:7" ht="14.25" x14ac:dyDescent="0.2">
      <c r="A282" s="16">
        <v>276</v>
      </c>
      <c r="B282" s="34" t="s">
        <v>36</v>
      </c>
      <c r="C282" s="35">
        <v>269467.77</v>
      </c>
      <c r="D282" s="25">
        <v>42916</v>
      </c>
      <c r="E282" s="40">
        <v>42916</v>
      </c>
      <c r="F282" s="18">
        <f t="shared" si="44"/>
        <v>0</v>
      </c>
      <c r="G282" s="19">
        <f t="shared" si="45"/>
        <v>0</v>
      </c>
    </row>
    <row r="283" spans="1:7" ht="15" thickBot="1" x14ac:dyDescent="0.25">
      <c r="A283" s="24">
        <v>277</v>
      </c>
      <c r="B283" s="41" t="s">
        <v>106</v>
      </c>
      <c r="C283" s="42">
        <v>1891.26</v>
      </c>
      <c r="D283" s="29">
        <v>42952</v>
      </c>
      <c r="E283" s="43">
        <v>42916</v>
      </c>
      <c r="F283" s="21">
        <f t="shared" si="44"/>
        <v>-36</v>
      </c>
      <c r="G283" s="22">
        <f t="shared" si="45"/>
        <v>-68085.36</v>
      </c>
    </row>
    <row r="285" spans="1:7" x14ac:dyDescent="0.2">
      <c r="C285" s="32">
        <f>SUM(C7:C284)</f>
        <v>1885425.719999999</v>
      </c>
      <c r="G285" s="33">
        <f>SUM(G7:G284)</f>
        <v>-10703743.220000003</v>
      </c>
    </row>
    <row r="286" spans="1:7" ht="13.5" thickBot="1" x14ac:dyDescent="0.25"/>
    <row r="287" spans="1:7" ht="16.5" thickBot="1" x14ac:dyDescent="0.25">
      <c r="D287" s="54" t="s">
        <v>40</v>
      </c>
      <c r="E287" s="55"/>
      <c r="F287" s="55"/>
      <c r="G287" s="27">
        <f>G285/C285</f>
        <v>-5.6770962157024183</v>
      </c>
    </row>
  </sheetData>
  <autoFilter ref="B1:B283"/>
  <mergeCells count="4">
    <mergeCell ref="C2:F2"/>
    <mergeCell ref="D3:G3"/>
    <mergeCell ref="A5:G5"/>
    <mergeCell ref="D287:F28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2 trim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2016-10-24T13:56:52Z</cp:lastPrinted>
  <dcterms:created xsi:type="dcterms:W3CDTF">2013-12-23T13:24:18Z</dcterms:created>
  <dcterms:modified xsi:type="dcterms:W3CDTF">2017-07-11T10:37:24Z</dcterms:modified>
</cp:coreProperties>
</file>