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volsca\PubblicazioniWeb\"/>
    </mc:Choice>
  </mc:AlternateContent>
  <xr:revisionPtr revIDLastSave="0" documentId="13_ncr:1_{D28AB60E-03A2-4B56-A640-5002285CAC56}" xr6:coauthVersionLast="40" xr6:coauthVersionMax="40" xr10:uidLastSave="{00000000-0000-0000-0000-000000000000}"/>
  <bookViews>
    <workbookView xWindow="0" yWindow="0" windowWidth="28800" windowHeight="12750" xr2:uid="{BD190A25-D6A4-41F6-BC88-A7E877FF05A1}"/>
  </bookViews>
  <sheets>
    <sheet name="ANNUALE 2018 " sheetId="1" r:id="rId1"/>
  </sheets>
  <definedNames>
    <definedName name="_xlnm._FilterDatabase" localSheetId="0" hidden="1">'ANNUALE 2018 '!$B$1:$B$1106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F8" i="1"/>
  <c r="G8" i="1"/>
  <c r="F9" i="1"/>
  <c r="G9" i="1" s="1"/>
  <c r="F10" i="1"/>
  <c r="G10" i="1"/>
  <c r="F11" i="1"/>
  <c r="G11" i="1" s="1"/>
  <c r="F12" i="1"/>
  <c r="G12" i="1"/>
  <c r="F13" i="1"/>
  <c r="G13" i="1" s="1"/>
  <c r="F14" i="1"/>
  <c r="G14" i="1"/>
  <c r="F15" i="1"/>
  <c r="G15" i="1" s="1"/>
  <c r="F16" i="1"/>
  <c r="G16" i="1"/>
  <c r="F17" i="1"/>
  <c r="G17" i="1" s="1"/>
  <c r="F18" i="1"/>
  <c r="G18" i="1"/>
  <c r="F19" i="1"/>
  <c r="G19" i="1" s="1"/>
  <c r="F20" i="1"/>
  <c r="G20" i="1"/>
  <c r="F21" i="1"/>
  <c r="G21" i="1" s="1"/>
  <c r="F22" i="1"/>
  <c r="G22" i="1"/>
  <c r="F23" i="1"/>
  <c r="G23" i="1" s="1"/>
  <c r="F24" i="1"/>
  <c r="G24" i="1"/>
  <c r="F25" i="1"/>
  <c r="G25" i="1" s="1"/>
  <c r="F26" i="1"/>
  <c r="G26" i="1"/>
  <c r="F27" i="1"/>
  <c r="G27" i="1" s="1"/>
  <c r="F28" i="1"/>
  <c r="G28" i="1"/>
  <c r="F29" i="1"/>
  <c r="G29" i="1" s="1"/>
  <c r="F30" i="1"/>
  <c r="G30" i="1"/>
  <c r="F31" i="1"/>
  <c r="G31" i="1" s="1"/>
  <c r="F32" i="1"/>
  <c r="G32" i="1"/>
  <c r="F33" i="1"/>
  <c r="G33" i="1" s="1"/>
  <c r="F34" i="1"/>
  <c r="G34" i="1"/>
  <c r="F35" i="1"/>
  <c r="G35" i="1" s="1"/>
  <c r="F36" i="1"/>
  <c r="G36" i="1"/>
  <c r="F37" i="1"/>
  <c r="G37" i="1" s="1"/>
  <c r="F38" i="1"/>
  <c r="G38" i="1"/>
  <c r="F39" i="1"/>
  <c r="G39" i="1" s="1"/>
  <c r="F40" i="1"/>
  <c r="G40" i="1"/>
  <c r="F41" i="1"/>
  <c r="G41" i="1" s="1"/>
  <c r="F42" i="1"/>
  <c r="G42" i="1"/>
  <c r="F43" i="1"/>
  <c r="G43" i="1" s="1"/>
  <c r="F44" i="1"/>
  <c r="G44" i="1"/>
  <c r="F45" i="1"/>
  <c r="G45" i="1" s="1"/>
  <c r="F46" i="1"/>
  <c r="G46" i="1"/>
  <c r="F47" i="1"/>
  <c r="G47" i="1" s="1"/>
  <c r="F48" i="1"/>
  <c r="G48" i="1"/>
  <c r="F49" i="1"/>
  <c r="G49" i="1" s="1"/>
  <c r="F50" i="1"/>
  <c r="G50" i="1"/>
  <c r="F51" i="1"/>
  <c r="G51" i="1" s="1"/>
  <c r="F52" i="1"/>
  <c r="G52" i="1"/>
  <c r="F53" i="1"/>
  <c r="G53" i="1" s="1"/>
  <c r="F54" i="1"/>
  <c r="G54" i="1"/>
  <c r="F55" i="1"/>
  <c r="G55" i="1" s="1"/>
  <c r="F56" i="1"/>
  <c r="G56" i="1"/>
  <c r="F57" i="1"/>
  <c r="G57" i="1" s="1"/>
  <c r="F58" i="1"/>
  <c r="G58" i="1"/>
  <c r="F59" i="1"/>
  <c r="G59" i="1" s="1"/>
  <c r="F60" i="1"/>
  <c r="G60" i="1"/>
  <c r="F61" i="1"/>
  <c r="G61" i="1" s="1"/>
  <c r="F62" i="1"/>
  <c r="G62" i="1"/>
  <c r="F63" i="1"/>
  <c r="G63" i="1" s="1"/>
  <c r="F64" i="1"/>
  <c r="G64" i="1"/>
  <c r="F65" i="1"/>
  <c r="G65" i="1" s="1"/>
  <c r="F66" i="1"/>
  <c r="G66" i="1"/>
  <c r="F67" i="1"/>
  <c r="G67" i="1" s="1"/>
  <c r="F68" i="1"/>
  <c r="G68" i="1"/>
  <c r="F69" i="1"/>
  <c r="G69" i="1" s="1"/>
  <c r="F70" i="1"/>
  <c r="G70" i="1"/>
  <c r="F71" i="1"/>
  <c r="G71" i="1" s="1"/>
  <c r="F72" i="1"/>
  <c r="G72" i="1"/>
  <c r="F73" i="1"/>
  <c r="G73" i="1" s="1"/>
  <c r="F74" i="1"/>
  <c r="G74" i="1"/>
  <c r="F75" i="1"/>
  <c r="G75" i="1" s="1"/>
  <c r="F76" i="1"/>
  <c r="G76" i="1"/>
  <c r="F77" i="1"/>
  <c r="G77" i="1" s="1"/>
  <c r="F78" i="1"/>
  <c r="G78" i="1"/>
  <c r="F79" i="1"/>
  <c r="G79" i="1" s="1"/>
  <c r="F80" i="1"/>
  <c r="G80" i="1"/>
  <c r="F81" i="1"/>
  <c r="G81" i="1" s="1"/>
  <c r="F82" i="1"/>
  <c r="G82" i="1"/>
  <c r="F83" i="1"/>
  <c r="G83" i="1" s="1"/>
  <c r="F84" i="1"/>
  <c r="G84" i="1"/>
  <c r="F85" i="1"/>
  <c r="G85" i="1" s="1"/>
  <c r="F86" i="1"/>
  <c r="G86" i="1"/>
  <c r="F87" i="1"/>
  <c r="G87" i="1" s="1"/>
  <c r="F88" i="1"/>
  <c r="G88" i="1"/>
  <c r="F89" i="1"/>
  <c r="G89" i="1" s="1"/>
  <c r="F90" i="1"/>
  <c r="G90" i="1"/>
  <c r="F91" i="1"/>
  <c r="G91" i="1" s="1"/>
  <c r="F92" i="1"/>
  <c r="G92" i="1" s="1"/>
  <c r="F93" i="1"/>
  <c r="G93" i="1" s="1"/>
  <c r="F94" i="1"/>
  <c r="G94" i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/>
  <c r="F109" i="1"/>
  <c r="G109" i="1" s="1"/>
  <c r="F110" i="1"/>
  <c r="G110" i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/>
  <c r="F125" i="1"/>
  <c r="G125" i="1" s="1"/>
  <c r="F126" i="1"/>
  <c r="G126" i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/>
  <c r="F141" i="1"/>
  <c r="G141" i="1" s="1"/>
  <c r="F142" i="1"/>
  <c r="G142" i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/>
  <c r="F157" i="1"/>
  <c r="G157" i="1" s="1"/>
  <c r="F158" i="1"/>
  <c r="G158" i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/>
  <c r="F173" i="1"/>
  <c r="G173" i="1" s="1"/>
  <c r="F174" i="1"/>
  <c r="G174" i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/>
  <c r="F182" i="1"/>
  <c r="G182" i="1" s="1"/>
  <c r="F183" i="1"/>
  <c r="G183" i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/>
  <c r="F190" i="1"/>
  <c r="G190" i="1" s="1"/>
  <c r="F191" i="1"/>
  <c r="G191" i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/>
  <c r="F198" i="1"/>
  <c r="G198" i="1" s="1"/>
  <c r="F199" i="1"/>
  <c r="G199" i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/>
  <c r="F206" i="1"/>
  <c r="G206" i="1" s="1"/>
  <c r="F207" i="1"/>
  <c r="G207" i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/>
  <c r="F214" i="1"/>
  <c r="G214" i="1" s="1"/>
  <c r="F215" i="1"/>
  <c r="G215" i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/>
  <c r="F222" i="1"/>
  <c r="G222" i="1" s="1"/>
  <c r="F223" i="1"/>
  <c r="G223" i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/>
  <c r="F230" i="1"/>
  <c r="G230" i="1" s="1"/>
  <c r="F231" i="1"/>
  <c r="G231" i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/>
  <c r="F238" i="1"/>
  <c r="G238" i="1" s="1"/>
  <c r="F239" i="1"/>
  <c r="G239" i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/>
  <c r="F246" i="1"/>
  <c r="G246" i="1" s="1"/>
  <c r="F247" i="1"/>
  <c r="G247" i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/>
  <c r="F254" i="1"/>
  <c r="G254" i="1" s="1"/>
  <c r="F255" i="1"/>
  <c r="G255" i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/>
  <c r="F262" i="1"/>
  <c r="G262" i="1" s="1"/>
  <c r="F263" i="1"/>
  <c r="G263" i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/>
  <c r="F270" i="1"/>
  <c r="G270" i="1" s="1"/>
  <c r="F271" i="1"/>
  <c r="G271" i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/>
  <c r="F278" i="1"/>
  <c r="G278" i="1" s="1"/>
  <c r="F279" i="1"/>
  <c r="G279" i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/>
  <c r="F286" i="1"/>
  <c r="G286" i="1" s="1"/>
  <c r="F287" i="1"/>
  <c r="G287" i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/>
  <c r="F294" i="1"/>
  <c r="G294" i="1" s="1"/>
  <c r="F295" i="1"/>
  <c r="G295" i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/>
  <c r="F302" i="1"/>
  <c r="G302" i="1" s="1"/>
  <c r="F303" i="1"/>
  <c r="G303" i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/>
  <c r="F310" i="1"/>
  <c r="G310" i="1" s="1"/>
  <c r="F311" i="1"/>
  <c r="G311" i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/>
  <c r="F318" i="1"/>
  <c r="G318" i="1" s="1"/>
  <c r="F319" i="1"/>
  <c r="G319" i="1"/>
  <c r="F320" i="1"/>
  <c r="G320" i="1" s="1"/>
  <c r="F321" i="1"/>
  <c r="G321" i="1" s="1"/>
  <c r="F322" i="1"/>
  <c r="G322" i="1" s="1"/>
  <c r="F323" i="1"/>
  <c r="G323" i="1"/>
  <c r="F324" i="1"/>
  <c r="G324" i="1" s="1"/>
  <c r="F325" i="1"/>
  <c r="G325" i="1"/>
  <c r="F326" i="1"/>
  <c r="G326" i="1" s="1"/>
  <c r="F327" i="1"/>
  <c r="G327" i="1"/>
  <c r="F328" i="1"/>
  <c r="G328" i="1" s="1"/>
  <c r="F329" i="1"/>
  <c r="G329" i="1"/>
  <c r="F330" i="1"/>
  <c r="G330" i="1" s="1"/>
  <c r="F331" i="1"/>
  <c r="G331" i="1"/>
  <c r="F332" i="1"/>
  <c r="G332" i="1" s="1"/>
  <c r="F333" i="1"/>
  <c r="G333" i="1"/>
  <c r="F334" i="1"/>
  <c r="G334" i="1" s="1"/>
  <c r="F335" i="1"/>
  <c r="G335" i="1"/>
  <c r="F336" i="1"/>
  <c r="G336" i="1" s="1"/>
  <c r="F337" i="1"/>
  <c r="G337" i="1"/>
  <c r="F338" i="1"/>
  <c r="G338" i="1" s="1"/>
  <c r="F339" i="1"/>
  <c r="G339" i="1"/>
  <c r="F340" i="1"/>
  <c r="G340" i="1" s="1"/>
  <c r="F341" i="1"/>
  <c r="G341" i="1"/>
  <c r="F342" i="1"/>
  <c r="G342" i="1" s="1"/>
  <c r="F343" i="1"/>
  <c r="G343" i="1"/>
  <c r="F344" i="1"/>
  <c r="G344" i="1" s="1"/>
  <c r="F345" i="1"/>
  <c r="G345" i="1"/>
  <c r="F346" i="1"/>
  <c r="G346" i="1" s="1"/>
  <c r="F347" i="1"/>
  <c r="G347" i="1"/>
  <c r="F348" i="1"/>
  <c r="G348" i="1" s="1"/>
  <c r="F349" i="1"/>
  <c r="G349" i="1"/>
  <c r="F350" i="1"/>
  <c r="G350" i="1" s="1"/>
  <c r="F351" i="1"/>
  <c r="G351" i="1"/>
  <c r="F352" i="1"/>
  <c r="G352" i="1" s="1"/>
  <c r="F353" i="1"/>
  <c r="G353" i="1"/>
  <c r="F354" i="1"/>
  <c r="G354" i="1" s="1"/>
  <c r="F355" i="1"/>
  <c r="G355" i="1"/>
  <c r="F356" i="1"/>
  <c r="G356" i="1" s="1"/>
  <c r="F357" i="1"/>
  <c r="G357" i="1"/>
  <c r="F358" i="1"/>
  <c r="G358" i="1" s="1"/>
  <c r="F359" i="1"/>
  <c r="G359" i="1"/>
  <c r="F360" i="1"/>
  <c r="G360" i="1" s="1"/>
  <c r="F361" i="1"/>
  <c r="G361" i="1"/>
  <c r="F362" i="1"/>
  <c r="G362" i="1" s="1"/>
  <c r="F363" i="1"/>
  <c r="G363" i="1"/>
  <c r="F364" i="1"/>
  <c r="G364" i="1" s="1"/>
  <c r="F365" i="1"/>
  <c r="G365" i="1"/>
  <c r="F366" i="1"/>
  <c r="G366" i="1" s="1"/>
  <c r="F367" i="1"/>
  <c r="G367" i="1"/>
  <c r="F368" i="1"/>
  <c r="G368" i="1" s="1"/>
  <c r="F369" i="1"/>
  <c r="G369" i="1"/>
  <c r="F370" i="1"/>
  <c r="G370" i="1" s="1"/>
  <c r="F371" i="1"/>
  <c r="G371" i="1"/>
  <c r="F372" i="1"/>
  <c r="G372" i="1" s="1"/>
  <c r="F373" i="1"/>
  <c r="G373" i="1"/>
  <c r="F374" i="1"/>
  <c r="G374" i="1" s="1"/>
  <c r="F375" i="1"/>
  <c r="G375" i="1"/>
  <c r="F376" i="1"/>
  <c r="G376" i="1" s="1"/>
  <c r="F377" i="1"/>
  <c r="G377" i="1"/>
  <c r="F378" i="1"/>
  <c r="G378" i="1" s="1"/>
  <c r="F379" i="1"/>
  <c r="G379" i="1"/>
  <c r="F380" i="1"/>
  <c r="G380" i="1" s="1"/>
  <c r="F381" i="1"/>
  <c r="G381" i="1"/>
  <c r="F382" i="1"/>
  <c r="G382" i="1" s="1"/>
  <c r="F383" i="1"/>
  <c r="G383" i="1"/>
  <c r="F384" i="1"/>
  <c r="G384" i="1" s="1"/>
  <c r="F385" i="1"/>
  <c r="G385" i="1"/>
  <c r="F386" i="1"/>
  <c r="G386" i="1" s="1"/>
  <c r="F387" i="1"/>
  <c r="G387" i="1"/>
  <c r="F388" i="1"/>
  <c r="G388" i="1" s="1"/>
  <c r="F389" i="1"/>
  <c r="G389" i="1"/>
  <c r="F390" i="1"/>
  <c r="G390" i="1" s="1"/>
  <c r="F391" i="1"/>
  <c r="G391" i="1"/>
  <c r="F392" i="1"/>
  <c r="G392" i="1" s="1"/>
  <c r="F393" i="1"/>
  <c r="G393" i="1"/>
  <c r="F394" i="1"/>
  <c r="G394" i="1" s="1"/>
  <c r="F395" i="1"/>
  <c r="G395" i="1"/>
  <c r="F396" i="1"/>
  <c r="G396" i="1" s="1"/>
  <c r="F397" i="1"/>
  <c r="G397" i="1"/>
  <c r="F398" i="1"/>
  <c r="G398" i="1" s="1"/>
  <c r="F399" i="1"/>
  <c r="G399" i="1"/>
  <c r="F400" i="1"/>
  <c r="G400" i="1" s="1"/>
  <c r="F401" i="1"/>
  <c r="G401" i="1"/>
  <c r="F402" i="1"/>
  <c r="G402" i="1" s="1"/>
  <c r="F403" i="1"/>
  <c r="G403" i="1"/>
  <c r="F404" i="1"/>
  <c r="G404" i="1" s="1"/>
  <c r="F405" i="1"/>
  <c r="G405" i="1"/>
  <c r="F406" i="1"/>
  <c r="G406" i="1" s="1"/>
  <c r="F407" i="1"/>
  <c r="G407" i="1"/>
  <c r="F408" i="1"/>
  <c r="G408" i="1" s="1"/>
  <c r="F409" i="1"/>
  <c r="G409" i="1"/>
  <c r="F410" i="1"/>
  <c r="G410" i="1" s="1"/>
  <c r="F411" i="1"/>
  <c r="G411" i="1"/>
  <c r="F412" i="1"/>
  <c r="G412" i="1" s="1"/>
  <c r="F413" i="1"/>
  <c r="G413" i="1"/>
  <c r="F414" i="1"/>
  <c r="G414" i="1" s="1"/>
  <c r="F415" i="1"/>
  <c r="G415" i="1"/>
  <c r="F416" i="1"/>
  <c r="G416" i="1" s="1"/>
  <c r="F417" i="1"/>
  <c r="G417" i="1"/>
  <c r="F418" i="1"/>
  <c r="G418" i="1" s="1"/>
  <c r="F419" i="1"/>
  <c r="G419" i="1"/>
  <c r="F420" i="1"/>
  <c r="G420" i="1" s="1"/>
  <c r="F421" i="1"/>
  <c r="G421" i="1"/>
  <c r="F422" i="1"/>
  <c r="G422" i="1" s="1"/>
  <c r="F423" i="1"/>
  <c r="G423" i="1"/>
  <c r="F424" i="1"/>
  <c r="G424" i="1" s="1"/>
  <c r="F425" i="1"/>
  <c r="G425" i="1"/>
  <c r="F426" i="1"/>
  <c r="G426" i="1" s="1"/>
  <c r="F427" i="1"/>
  <c r="G427" i="1"/>
  <c r="F428" i="1"/>
  <c r="G428" i="1" s="1"/>
  <c r="F429" i="1"/>
  <c r="G429" i="1"/>
  <c r="F430" i="1"/>
  <c r="G430" i="1" s="1"/>
  <c r="F431" i="1"/>
  <c r="G431" i="1"/>
  <c r="F432" i="1"/>
  <c r="G432" i="1" s="1"/>
  <c r="F433" i="1"/>
  <c r="G433" i="1"/>
  <c r="F434" i="1"/>
  <c r="G434" i="1" s="1"/>
  <c r="F435" i="1"/>
  <c r="G435" i="1"/>
  <c r="F436" i="1"/>
  <c r="G436" i="1" s="1"/>
  <c r="F437" i="1"/>
  <c r="G437" i="1"/>
  <c r="F438" i="1"/>
  <c r="G438" i="1" s="1"/>
  <c r="F439" i="1"/>
  <c r="G439" i="1"/>
  <c r="F440" i="1"/>
  <c r="G440" i="1" s="1"/>
  <c r="F441" i="1"/>
  <c r="G441" i="1"/>
  <c r="F442" i="1"/>
  <c r="G442" i="1" s="1"/>
  <c r="F443" i="1"/>
  <c r="G443" i="1"/>
  <c r="F444" i="1"/>
  <c r="G444" i="1" s="1"/>
  <c r="F445" i="1"/>
  <c r="G445" i="1"/>
  <c r="F446" i="1"/>
  <c r="G446" i="1" s="1"/>
  <c r="F447" i="1"/>
  <c r="G447" i="1"/>
  <c r="F448" i="1"/>
  <c r="G448" i="1" s="1"/>
  <c r="F449" i="1"/>
  <c r="G449" i="1"/>
  <c r="F450" i="1"/>
  <c r="G450" i="1" s="1"/>
  <c r="F451" i="1"/>
  <c r="G451" i="1"/>
  <c r="F452" i="1"/>
  <c r="G452" i="1" s="1"/>
  <c r="F453" i="1"/>
  <c r="G453" i="1"/>
  <c r="F454" i="1"/>
  <c r="G454" i="1" s="1"/>
  <c r="F455" i="1"/>
  <c r="G455" i="1"/>
  <c r="F456" i="1"/>
  <c r="G456" i="1" s="1"/>
  <c r="F457" i="1"/>
  <c r="G457" i="1" s="1"/>
  <c r="F458" i="1"/>
  <c r="G458" i="1" s="1"/>
  <c r="F459" i="1"/>
  <c r="G459" i="1"/>
  <c r="F460" i="1"/>
  <c r="G460" i="1" s="1"/>
  <c r="F461" i="1"/>
  <c r="G461" i="1" s="1"/>
  <c r="F462" i="1"/>
  <c r="G462" i="1" s="1"/>
  <c r="F463" i="1"/>
  <c r="G463" i="1" s="1"/>
  <c r="F464" i="1"/>
  <c r="G464" i="1" s="1"/>
  <c r="F465" i="1"/>
  <c r="G465" i="1" s="1"/>
  <c r="F466" i="1"/>
  <c r="G466" i="1" s="1"/>
  <c r="F467" i="1"/>
  <c r="G467" i="1"/>
  <c r="F468" i="1"/>
  <c r="G468" i="1" s="1"/>
  <c r="F469" i="1"/>
  <c r="G469" i="1" s="1"/>
  <c r="F470" i="1"/>
  <c r="G470" i="1" s="1"/>
  <c r="F471" i="1"/>
  <c r="G471" i="1" s="1"/>
  <c r="F472" i="1"/>
  <c r="G472" i="1" s="1"/>
  <c r="F473" i="1"/>
  <c r="G473" i="1" s="1"/>
  <c r="F474" i="1"/>
  <c r="G474" i="1" s="1"/>
  <c r="F475" i="1"/>
  <c r="G475" i="1"/>
  <c r="F476" i="1"/>
  <c r="G476" i="1" s="1"/>
  <c r="F477" i="1"/>
  <c r="G477" i="1" s="1"/>
  <c r="F478" i="1"/>
  <c r="G478" i="1" s="1"/>
  <c r="F479" i="1"/>
  <c r="G479" i="1" s="1"/>
  <c r="F480" i="1"/>
  <c r="G480" i="1" s="1"/>
  <c r="F481" i="1"/>
  <c r="G481" i="1" s="1"/>
  <c r="F482" i="1"/>
  <c r="G482" i="1" s="1"/>
  <c r="F483" i="1"/>
  <c r="G483" i="1"/>
  <c r="F484" i="1"/>
  <c r="G484" i="1" s="1"/>
  <c r="F485" i="1"/>
  <c r="G485" i="1" s="1"/>
  <c r="F486" i="1"/>
  <c r="G486" i="1" s="1"/>
  <c r="F487" i="1"/>
  <c r="G487" i="1" s="1"/>
  <c r="F488" i="1"/>
  <c r="G488" i="1" s="1"/>
  <c r="F489" i="1"/>
  <c r="G489" i="1" s="1"/>
  <c r="F490" i="1"/>
  <c r="G490" i="1" s="1"/>
  <c r="F491" i="1"/>
  <c r="G491" i="1"/>
  <c r="F492" i="1"/>
  <c r="G492" i="1" s="1"/>
  <c r="F493" i="1"/>
  <c r="G493" i="1" s="1"/>
  <c r="F494" i="1"/>
  <c r="G494" i="1" s="1"/>
  <c r="F495" i="1"/>
  <c r="G495" i="1" s="1"/>
  <c r="F496" i="1"/>
  <c r="G496" i="1" s="1"/>
  <c r="F497" i="1"/>
  <c r="G497" i="1" s="1"/>
  <c r="F498" i="1"/>
  <c r="G498" i="1" s="1"/>
  <c r="F499" i="1"/>
  <c r="G499" i="1"/>
  <c r="F500" i="1"/>
  <c r="G500" i="1" s="1"/>
  <c r="F501" i="1"/>
  <c r="G501" i="1" s="1"/>
  <c r="F502" i="1"/>
  <c r="G502" i="1" s="1"/>
  <c r="F503" i="1"/>
  <c r="G503" i="1" s="1"/>
  <c r="F504" i="1"/>
  <c r="G504" i="1" s="1"/>
  <c r="F505" i="1"/>
  <c r="G505" i="1" s="1"/>
  <c r="F506" i="1"/>
  <c r="G506" i="1" s="1"/>
  <c r="F507" i="1"/>
  <c r="G507" i="1"/>
  <c r="F508" i="1"/>
  <c r="G508" i="1" s="1"/>
  <c r="F509" i="1"/>
  <c r="G509" i="1" s="1"/>
  <c r="F510" i="1"/>
  <c r="G510" i="1" s="1"/>
  <c r="F511" i="1"/>
  <c r="G511" i="1" s="1"/>
  <c r="F512" i="1"/>
  <c r="G512" i="1" s="1"/>
  <c r="F513" i="1"/>
  <c r="G513" i="1" s="1"/>
  <c r="F514" i="1"/>
  <c r="G514" i="1" s="1"/>
  <c r="F515" i="1"/>
  <c r="G515" i="1"/>
  <c r="F516" i="1"/>
  <c r="G516" i="1" s="1"/>
  <c r="F517" i="1"/>
  <c r="G517" i="1" s="1"/>
  <c r="F518" i="1"/>
  <c r="G518" i="1" s="1"/>
  <c r="F519" i="1"/>
  <c r="G519" i="1" s="1"/>
  <c r="F520" i="1"/>
  <c r="G520" i="1" s="1"/>
  <c r="F521" i="1"/>
  <c r="G521" i="1" s="1"/>
  <c r="F522" i="1"/>
  <c r="G522" i="1" s="1"/>
  <c r="F523" i="1"/>
  <c r="G523" i="1"/>
  <c r="F524" i="1"/>
  <c r="G524" i="1" s="1"/>
  <c r="F525" i="1"/>
  <c r="G525" i="1" s="1"/>
  <c r="F526" i="1"/>
  <c r="G526" i="1" s="1"/>
  <c r="F527" i="1"/>
  <c r="G527" i="1" s="1"/>
  <c r="F528" i="1"/>
  <c r="G528" i="1" s="1"/>
  <c r="F529" i="1"/>
  <c r="G529" i="1" s="1"/>
  <c r="F530" i="1"/>
  <c r="G530" i="1" s="1"/>
  <c r="F531" i="1"/>
  <c r="G531" i="1"/>
  <c r="F532" i="1"/>
  <c r="G532" i="1" s="1"/>
  <c r="F533" i="1"/>
  <c r="G533" i="1" s="1"/>
  <c r="F534" i="1"/>
  <c r="G534" i="1" s="1"/>
  <c r="F535" i="1"/>
  <c r="G535" i="1" s="1"/>
  <c r="F536" i="1"/>
  <c r="G536" i="1" s="1"/>
  <c r="F537" i="1"/>
  <c r="G537" i="1" s="1"/>
  <c r="F538" i="1"/>
  <c r="G538" i="1" s="1"/>
  <c r="F539" i="1"/>
  <c r="G539" i="1"/>
  <c r="F540" i="1"/>
  <c r="G540" i="1" s="1"/>
  <c r="F541" i="1"/>
  <c r="G541" i="1" s="1"/>
  <c r="F542" i="1"/>
  <c r="G542" i="1" s="1"/>
  <c r="F543" i="1"/>
  <c r="G543" i="1" s="1"/>
  <c r="F544" i="1"/>
  <c r="G544" i="1" s="1"/>
  <c r="F545" i="1"/>
  <c r="G545" i="1" s="1"/>
  <c r="F546" i="1"/>
  <c r="G546" i="1" s="1"/>
  <c r="F547" i="1"/>
  <c r="G547" i="1"/>
  <c r="F548" i="1"/>
  <c r="G548" i="1" s="1"/>
  <c r="F549" i="1"/>
  <c r="G549" i="1" s="1"/>
  <c r="F550" i="1"/>
  <c r="G550" i="1" s="1"/>
  <c r="F551" i="1"/>
  <c r="G551" i="1" s="1"/>
  <c r="F552" i="1"/>
  <c r="G552" i="1" s="1"/>
  <c r="F553" i="1"/>
  <c r="G553" i="1" s="1"/>
  <c r="F554" i="1"/>
  <c r="G554" i="1" s="1"/>
  <c r="F555" i="1"/>
  <c r="G555" i="1"/>
  <c r="F556" i="1"/>
  <c r="G556" i="1" s="1"/>
  <c r="F557" i="1"/>
  <c r="G557" i="1" s="1"/>
  <c r="F558" i="1"/>
  <c r="G558" i="1" s="1"/>
  <c r="F559" i="1"/>
  <c r="G559" i="1" s="1"/>
  <c r="F560" i="1"/>
  <c r="G560" i="1" s="1"/>
  <c r="F561" i="1"/>
  <c r="G561" i="1" s="1"/>
  <c r="F562" i="1"/>
  <c r="G562" i="1" s="1"/>
  <c r="F563" i="1"/>
  <c r="G563" i="1"/>
  <c r="F564" i="1"/>
  <c r="G564" i="1" s="1"/>
  <c r="F565" i="1"/>
  <c r="G565" i="1" s="1"/>
  <c r="F566" i="1"/>
  <c r="G566" i="1" s="1"/>
  <c r="F567" i="1"/>
  <c r="G567" i="1" s="1"/>
  <c r="F568" i="1"/>
  <c r="G568" i="1" s="1"/>
  <c r="F569" i="1"/>
  <c r="G569" i="1" s="1"/>
  <c r="F570" i="1"/>
  <c r="G570" i="1" s="1"/>
  <c r="F571" i="1"/>
  <c r="G571" i="1"/>
  <c r="F572" i="1"/>
  <c r="G572" i="1" s="1"/>
  <c r="F573" i="1"/>
  <c r="G573" i="1" s="1"/>
  <c r="F574" i="1"/>
  <c r="G574" i="1" s="1"/>
  <c r="F575" i="1"/>
  <c r="G575" i="1" s="1"/>
  <c r="F576" i="1"/>
  <c r="G576" i="1" s="1"/>
  <c r="F577" i="1"/>
  <c r="G577" i="1" s="1"/>
  <c r="F578" i="1"/>
  <c r="G578" i="1" s="1"/>
  <c r="F579" i="1"/>
  <c r="G579" i="1"/>
  <c r="F580" i="1"/>
  <c r="G580" i="1" s="1"/>
  <c r="F581" i="1"/>
  <c r="G581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/>
  <c r="F588" i="1"/>
  <c r="G588" i="1" s="1"/>
  <c r="F589" i="1"/>
  <c r="G589" i="1" s="1"/>
  <c r="F590" i="1"/>
  <c r="G590" i="1" s="1"/>
  <c r="F591" i="1"/>
  <c r="G591" i="1" s="1"/>
  <c r="F592" i="1"/>
  <c r="G592" i="1" s="1"/>
  <c r="F593" i="1"/>
  <c r="G593" i="1" s="1"/>
  <c r="F594" i="1"/>
  <c r="G594" i="1" s="1"/>
  <c r="F595" i="1"/>
  <c r="G595" i="1"/>
  <c r="F596" i="1"/>
  <c r="G596" i="1" s="1"/>
  <c r="F597" i="1"/>
  <c r="G597" i="1" s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/>
  <c r="F604" i="1"/>
  <c r="G604" i="1" s="1"/>
  <c r="F605" i="1"/>
  <c r="G605" i="1" s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/>
  <c r="F612" i="1"/>
  <c r="G612" i="1" s="1"/>
  <c r="F613" i="1"/>
  <c r="G613" i="1" s="1"/>
  <c r="F614" i="1"/>
  <c r="G614" i="1" s="1"/>
  <c r="F615" i="1"/>
  <c r="G615" i="1" s="1"/>
  <c r="F616" i="1"/>
  <c r="G616" i="1" s="1"/>
  <c r="F617" i="1"/>
  <c r="G617" i="1" s="1"/>
  <c r="F618" i="1"/>
  <c r="G618" i="1" s="1"/>
  <c r="F619" i="1"/>
  <c r="G619" i="1"/>
  <c r="F620" i="1"/>
  <c r="G620" i="1" s="1"/>
  <c r="F621" i="1"/>
  <c r="G621" i="1" s="1"/>
  <c r="F622" i="1"/>
  <c r="G622" i="1" s="1"/>
  <c r="F623" i="1"/>
  <c r="G623" i="1" s="1"/>
  <c r="F624" i="1"/>
  <c r="G624" i="1" s="1"/>
  <c r="F625" i="1"/>
  <c r="G625" i="1" s="1"/>
  <c r="F626" i="1"/>
  <c r="G626" i="1" s="1"/>
  <c r="F627" i="1"/>
  <c r="G627" i="1"/>
  <c r="F628" i="1"/>
  <c r="G628" i="1" s="1"/>
  <c r="F629" i="1"/>
  <c r="G629" i="1"/>
  <c r="F630" i="1"/>
  <c r="G630" i="1" s="1"/>
  <c r="F631" i="1"/>
  <c r="G631" i="1"/>
  <c r="F632" i="1"/>
  <c r="G632" i="1" s="1"/>
  <c r="F633" i="1"/>
  <c r="G633" i="1"/>
  <c r="F634" i="1"/>
  <c r="G634" i="1" s="1"/>
  <c r="F635" i="1"/>
  <c r="G635" i="1"/>
  <c r="F636" i="1"/>
  <c r="G636" i="1" s="1"/>
  <c r="F637" i="1"/>
  <c r="G637" i="1"/>
  <c r="F638" i="1"/>
  <c r="G638" i="1" s="1"/>
  <c r="F639" i="1"/>
  <c r="G639" i="1"/>
  <c r="F640" i="1"/>
  <c r="G640" i="1" s="1"/>
  <c r="F641" i="1"/>
  <c r="G641" i="1"/>
  <c r="F642" i="1"/>
  <c r="G642" i="1" s="1"/>
  <c r="F643" i="1"/>
  <c r="G643" i="1"/>
  <c r="F644" i="1"/>
  <c r="G644" i="1" s="1"/>
  <c r="F645" i="1"/>
  <c r="G645" i="1"/>
  <c r="F646" i="1"/>
  <c r="G646" i="1" s="1"/>
  <c r="F647" i="1"/>
  <c r="G647" i="1"/>
  <c r="F648" i="1"/>
  <c r="G648" i="1" s="1"/>
  <c r="F649" i="1"/>
  <c r="G649" i="1"/>
  <c r="F650" i="1"/>
  <c r="G650" i="1" s="1"/>
  <c r="F651" i="1"/>
  <c r="G651" i="1"/>
  <c r="F652" i="1"/>
  <c r="G652" i="1" s="1"/>
  <c r="F653" i="1"/>
  <c r="G653" i="1"/>
  <c r="F654" i="1"/>
  <c r="G654" i="1" s="1"/>
  <c r="F655" i="1"/>
  <c r="G655" i="1"/>
  <c r="F656" i="1"/>
  <c r="G656" i="1" s="1"/>
  <c r="F657" i="1"/>
  <c r="G657" i="1"/>
  <c r="F658" i="1"/>
  <c r="G658" i="1" s="1"/>
  <c r="F659" i="1"/>
  <c r="G659" i="1"/>
  <c r="F660" i="1"/>
  <c r="G660" i="1" s="1"/>
  <c r="F661" i="1"/>
  <c r="G661" i="1"/>
  <c r="F662" i="1"/>
  <c r="G662" i="1" s="1"/>
  <c r="F663" i="1"/>
  <c r="G663" i="1"/>
  <c r="F664" i="1"/>
  <c r="G664" i="1" s="1"/>
  <c r="F665" i="1"/>
  <c r="G665" i="1"/>
  <c r="F666" i="1"/>
  <c r="G666" i="1" s="1"/>
  <c r="F667" i="1"/>
  <c r="G667" i="1"/>
  <c r="F668" i="1"/>
  <c r="G668" i="1" s="1"/>
  <c r="F669" i="1"/>
  <c r="G669" i="1"/>
  <c r="F670" i="1"/>
  <c r="G670" i="1" s="1"/>
  <c r="F671" i="1"/>
  <c r="G671" i="1"/>
  <c r="F672" i="1"/>
  <c r="G672" i="1" s="1"/>
  <c r="F673" i="1"/>
  <c r="G673" i="1"/>
  <c r="F674" i="1"/>
  <c r="G674" i="1" s="1"/>
  <c r="F675" i="1"/>
  <c r="G675" i="1"/>
  <c r="F676" i="1"/>
  <c r="G676" i="1" s="1"/>
  <c r="F677" i="1"/>
  <c r="G677" i="1"/>
  <c r="F678" i="1"/>
  <c r="G678" i="1" s="1"/>
  <c r="F679" i="1"/>
  <c r="G679" i="1"/>
  <c r="F680" i="1"/>
  <c r="G680" i="1" s="1"/>
  <c r="F681" i="1"/>
  <c r="G681" i="1"/>
  <c r="F682" i="1"/>
  <c r="G682" i="1" s="1"/>
  <c r="F683" i="1"/>
  <c r="G683" i="1"/>
  <c r="F684" i="1"/>
  <c r="G684" i="1" s="1"/>
  <c r="F685" i="1"/>
  <c r="G685" i="1"/>
  <c r="F686" i="1"/>
  <c r="G686" i="1" s="1"/>
  <c r="F687" i="1"/>
  <c r="G687" i="1"/>
  <c r="F688" i="1"/>
  <c r="G688" i="1" s="1"/>
  <c r="F689" i="1"/>
  <c r="G689" i="1"/>
  <c r="F690" i="1"/>
  <c r="G690" i="1" s="1"/>
  <c r="F691" i="1"/>
  <c r="G691" i="1"/>
  <c r="F692" i="1"/>
  <c r="G692" i="1" s="1"/>
  <c r="F693" i="1"/>
  <c r="G693" i="1"/>
  <c r="F694" i="1"/>
  <c r="G694" i="1" s="1"/>
  <c r="F695" i="1"/>
  <c r="G695" i="1"/>
  <c r="F696" i="1"/>
  <c r="G696" i="1" s="1"/>
  <c r="F697" i="1"/>
  <c r="G697" i="1"/>
  <c r="F698" i="1"/>
  <c r="G698" i="1" s="1"/>
  <c r="F699" i="1"/>
  <c r="G699" i="1"/>
  <c r="F700" i="1"/>
  <c r="G700" i="1" s="1"/>
  <c r="F701" i="1"/>
  <c r="G701" i="1"/>
  <c r="F702" i="1"/>
  <c r="G702" i="1" s="1"/>
  <c r="F703" i="1"/>
  <c r="G703" i="1"/>
  <c r="F704" i="1"/>
  <c r="G704" i="1" s="1"/>
  <c r="F705" i="1"/>
  <c r="G705" i="1"/>
  <c r="F706" i="1"/>
  <c r="G706" i="1" s="1"/>
  <c r="F707" i="1"/>
  <c r="G707" i="1"/>
  <c r="F708" i="1"/>
  <c r="G708" i="1" s="1"/>
  <c r="F709" i="1"/>
  <c r="G709" i="1"/>
  <c r="F710" i="1"/>
  <c r="G710" i="1" s="1"/>
  <c r="F711" i="1"/>
  <c r="G711" i="1"/>
  <c r="F712" i="1"/>
  <c r="G712" i="1" s="1"/>
  <c r="F713" i="1"/>
  <c r="G713" i="1"/>
  <c r="F714" i="1"/>
  <c r="G714" i="1" s="1"/>
  <c r="F715" i="1"/>
  <c r="G715" i="1"/>
  <c r="F716" i="1"/>
  <c r="G716" i="1" s="1"/>
  <c r="F717" i="1"/>
  <c r="G717" i="1"/>
  <c r="F718" i="1"/>
  <c r="G718" i="1" s="1"/>
  <c r="F719" i="1"/>
  <c r="G719" i="1"/>
  <c r="F720" i="1"/>
  <c r="G720" i="1" s="1"/>
  <c r="F721" i="1"/>
  <c r="G721" i="1"/>
  <c r="F722" i="1"/>
  <c r="G722" i="1" s="1"/>
  <c r="F723" i="1"/>
  <c r="G723" i="1"/>
  <c r="F724" i="1"/>
  <c r="G724" i="1" s="1"/>
  <c r="F725" i="1"/>
  <c r="G725" i="1"/>
  <c r="F726" i="1"/>
  <c r="G726" i="1" s="1"/>
  <c r="F727" i="1"/>
  <c r="G727" i="1"/>
  <c r="F728" i="1"/>
  <c r="G728" i="1" s="1"/>
  <c r="F729" i="1"/>
  <c r="G729" i="1"/>
  <c r="F730" i="1"/>
  <c r="G730" i="1" s="1"/>
  <c r="F731" i="1"/>
  <c r="G731" i="1"/>
  <c r="F732" i="1"/>
  <c r="G732" i="1" s="1"/>
  <c r="F733" i="1"/>
  <c r="G733" i="1"/>
  <c r="F734" i="1"/>
  <c r="G734" i="1" s="1"/>
  <c r="F735" i="1"/>
  <c r="G735" i="1"/>
  <c r="F736" i="1"/>
  <c r="G736" i="1" s="1"/>
  <c r="F737" i="1"/>
  <c r="G737" i="1"/>
  <c r="F738" i="1"/>
  <c r="G738" i="1" s="1"/>
  <c r="F739" i="1"/>
  <c r="G739" i="1"/>
  <c r="F740" i="1"/>
  <c r="G740" i="1" s="1"/>
  <c r="F741" i="1"/>
  <c r="G741" i="1"/>
  <c r="F742" i="1"/>
  <c r="G742" i="1" s="1"/>
  <c r="F743" i="1"/>
  <c r="G743" i="1"/>
  <c r="F744" i="1"/>
  <c r="G744" i="1" s="1"/>
  <c r="F745" i="1"/>
  <c r="G745" i="1"/>
  <c r="F746" i="1"/>
  <c r="G746" i="1" s="1"/>
  <c r="F747" i="1"/>
  <c r="G747" i="1"/>
  <c r="F748" i="1"/>
  <c r="G748" i="1" s="1"/>
  <c r="F749" i="1"/>
  <c r="G749" i="1"/>
  <c r="F750" i="1"/>
  <c r="G750" i="1" s="1"/>
  <c r="F751" i="1"/>
  <c r="G751" i="1"/>
  <c r="F752" i="1"/>
  <c r="G752" i="1" s="1"/>
  <c r="F753" i="1"/>
  <c r="G753" i="1"/>
  <c r="F754" i="1"/>
  <c r="G754" i="1" s="1"/>
  <c r="F755" i="1"/>
  <c r="G755" i="1"/>
  <c r="F756" i="1"/>
  <c r="G756" i="1" s="1"/>
  <c r="F757" i="1"/>
  <c r="G757" i="1"/>
  <c r="F758" i="1"/>
  <c r="G758" i="1" s="1"/>
  <c r="F759" i="1"/>
  <c r="G759" i="1"/>
  <c r="F760" i="1"/>
  <c r="G760" i="1" s="1"/>
  <c r="F761" i="1"/>
  <c r="G761" i="1"/>
  <c r="F762" i="1"/>
  <c r="G762" i="1" s="1"/>
  <c r="F763" i="1"/>
  <c r="G763" i="1"/>
  <c r="F764" i="1"/>
  <c r="G764" i="1" s="1"/>
  <c r="F765" i="1"/>
  <c r="G765" i="1"/>
  <c r="F766" i="1"/>
  <c r="G766" i="1" s="1"/>
  <c r="F767" i="1"/>
  <c r="G767" i="1"/>
  <c r="F768" i="1"/>
  <c r="G768" i="1" s="1"/>
  <c r="F769" i="1"/>
  <c r="G769" i="1"/>
  <c r="F770" i="1"/>
  <c r="G770" i="1" s="1"/>
  <c r="F771" i="1"/>
  <c r="G771" i="1"/>
  <c r="F772" i="1"/>
  <c r="G772" i="1" s="1"/>
  <c r="F773" i="1"/>
  <c r="G773" i="1"/>
  <c r="F774" i="1"/>
  <c r="G774" i="1" s="1"/>
  <c r="F775" i="1"/>
  <c r="G775" i="1"/>
  <c r="F776" i="1"/>
  <c r="G776" i="1" s="1"/>
  <c r="F777" i="1"/>
  <c r="G777" i="1"/>
  <c r="F778" i="1"/>
  <c r="G778" i="1" s="1"/>
  <c r="F779" i="1"/>
  <c r="G779" i="1"/>
  <c r="F780" i="1"/>
  <c r="G780" i="1" s="1"/>
  <c r="F781" i="1"/>
  <c r="G781" i="1"/>
  <c r="F782" i="1"/>
  <c r="G782" i="1" s="1"/>
  <c r="F783" i="1"/>
  <c r="G783" i="1"/>
  <c r="F784" i="1"/>
  <c r="G784" i="1" s="1"/>
  <c r="F785" i="1"/>
  <c r="G785" i="1"/>
  <c r="F786" i="1"/>
  <c r="G786" i="1" s="1"/>
  <c r="F787" i="1"/>
  <c r="G787" i="1"/>
  <c r="F788" i="1"/>
  <c r="G788" i="1" s="1"/>
  <c r="F789" i="1"/>
  <c r="G789" i="1"/>
  <c r="F790" i="1"/>
  <c r="G790" i="1" s="1"/>
  <c r="F791" i="1"/>
  <c r="G791" i="1"/>
  <c r="F792" i="1"/>
  <c r="G792" i="1" s="1"/>
  <c r="F793" i="1"/>
  <c r="G793" i="1"/>
  <c r="F794" i="1"/>
  <c r="G794" i="1" s="1"/>
  <c r="F795" i="1"/>
  <c r="G795" i="1"/>
  <c r="F796" i="1"/>
  <c r="G796" i="1" s="1"/>
  <c r="F797" i="1"/>
  <c r="G797" i="1"/>
  <c r="F798" i="1"/>
  <c r="G798" i="1" s="1"/>
  <c r="F799" i="1"/>
  <c r="G799" i="1"/>
  <c r="F800" i="1"/>
  <c r="G800" i="1" s="1"/>
  <c r="F801" i="1"/>
  <c r="G801" i="1"/>
  <c r="F802" i="1"/>
  <c r="G802" i="1" s="1"/>
  <c r="F803" i="1"/>
  <c r="G803" i="1"/>
  <c r="F804" i="1"/>
  <c r="G804" i="1" s="1"/>
  <c r="F805" i="1"/>
  <c r="G805" i="1"/>
  <c r="F806" i="1"/>
  <c r="G806" i="1" s="1"/>
  <c r="F807" i="1"/>
  <c r="G807" i="1"/>
  <c r="F808" i="1"/>
  <c r="G808" i="1" s="1"/>
  <c r="F809" i="1"/>
  <c r="G809" i="1"/>
  <c r="F810" i="1"/>
  <c r="G810" i="1" s="1"/>
  <c r="F811" i="1"/>
  <c r="G811" i="1"/>
  <c r="F812" i="1"/>
  <c r="G812" i="1" s="1"/>
  <c r="F813" i="1"/>
  <c r="G813" i="1"/>
  <c r="F814" i="1"/>
  <c r="G814" i="1" s="1"/>
  <c r="F815" i="1"/>
  <c r="G815" i="1"/>
  <c r="F816" i="1"/>
  <c r="G816" i="1" s="1"/>
  <c r="F817" i="1"/>
  <c r="G817" i="1"/>
  <c r="F818" i="1"/>
  <c r="G818" i="1" s="1"/>
  <c r="F819" i="1"/>
  <c r="G819" i="1"/>
  <c r="F820" i="1"/>
  <c r="G820" i="1" s="1"/>
  <c r="F821" i="1"/>
  <c r="G821" i="1"/>
  <c r="F822" i="1"/>
  <c r="G822" i="1" s="1"/>
  <c r="F823" i="1"/>
  <c r="G823" i="1"/>
  <c r="F824" i="1"/>
  <c r="G824" i="1" s="1"/>
  <c r="F825" i="1"/>
  <c r="G825" i="1"/>
  <c r="F826" i="1"/>
  <c r="G826" i="1" s="1"/>
  <c r="F827" i="1"/>
  <c r="G827" i="1"/>
  <c r="F828" i="1"/>
  <c r="G828" i="1" s="1"/>
  <c r="F829" i="1"/>
  <c r="G829" i="1"/>
  <c r="F830" i="1"/>
  <c r="G830" i="1" s="1"/>
  <c r="F831" i="1"/>
  <c r="G831" i="1"/>
  <c r="F832" i="1"/>
  <c r="G832" i="1" s="1"/>
  <c r="F833" i="1"/>
  <c r="G833" i="1"/>
  <c r="F834" i="1"/>
  <c r="G834" i="1" s="1"/>
  <c r="F835" i="1"/>
  <c r="G835" i="1"/>
  <c r="F836" i="1"/>
  <c r="G836" i="1" s="1"/>
  <c r="F837" i="1"/>
  <c r="G837" i="1"/>
  <c r="F838" i="1"/>
  <c r="G838" i="1" s="1"/>
  <c r="F839" i="1"/>
  <c r="G839" i="1"/>
  <c r="F840" i="1"/>
  <c r="G840" i="1" s="1"/>
  <c r="F841" i="1"/>
  <c r="G841" i="1"/>
  <c r="F842" i="1"/>
  <c r="G842" i="1" s="1"/>
  <c r="D843" i="1"/>
  <c r="F843" i="1"/>
  <c r="G843" i="1" s="1"/>
  <c r="F844" i="1"/>
  <c r="G844" i="1" s="1"/>
  <c r="F845" i="1"/>
  <c r="G845" i="1" s="1"/>
  <c r="F846" i="1"/>
  <c r="G846" i="1" s="1"/>
  <c r="F847" i="1"/>
  <c r="G847" i="1" s="1"/>
  <c r="F848" i="1"/>
  <c r="G848" i="1" s="1"/>
  <c r="F849" i="1"/>
  <c r="G849" i="1" s="1"/>
  <c r="F850" i="1"/>
  <c r="G850" i="1" s="1"/>
  <c r="F851" i="1"/>
  <c r="G851" i="1" s="1"/>
  <c r="F852" i="1"/>
  <c r="G852" i="1" s="1"/>
  <c r="D853" i="1"/>
  <c r="F853" i="1" s="1"/>
  <c r="G853" i="1" s="1"/>
  <c r="F854" i="1"/>
  <c r="G854" i="1"/>
  <c r="F855" i="1"/>
  <c r="G855" i="1" s="1"/>
  <c r="F856" i="1"/>
  <c r="G856" i="1"/>
  <c r="F857" i="1"/>
  <c r="G857" i="1" s="1"/>
  <c r="F858" i="1"/>
  <c r="G858" i="1"/>
  <c r="F859" i="1"/>
  <c r="G859" i="1" s="1"/>
  <c r="F860" i="1"/>
  <c r="G860" i="1"/>
  <c r="F861" i="1"/>
  <c r="G861" i="1" s="1"/>
  <c r="F862" i="1"/>
  <c r="G862" i="1"/>
  <c r="F863" i="1"/>
  <c r="G863" i="1" s="1"/>
  <c r="F864" i="1"/>
  <c r="G864" i="1"/>
  <c r="F865" i="1"/>
  <c r="G865" i="1" s="1"/>
  <c r="F866" i="1"/>
  <c r="G866" i="1"/>
  <c r="F867" i="1"/>
  <c r="G867" i="1" s="1"/>
  <c r="F868" i="1"/>
  <c r="G868" i="1"/>
  <c r="F869" i="1"/>
  <c r="G869" i="1" s="1"/>
  <c r="F870" i="1"/>
  <c r="G870" i="1"/>
  <c r="F871" i="1"/>
  <c r="G871" i="1" s="1"/>
  <c r="F872" i="1"/>
  <c r="G872" i="1"/>
  <c r="F873" i="1"/>
  <c r="G873" i="1" s="1"/>
  <c r="F874" i="1"/>
  <c r="G874" i="1"/>
  <c r="F875" i="1"/>
  <c r="G875" i="1" s="1"/>
  <c r="F876" i="1"/>
  <c r="G876" i="1"/>
  <c r="F877" i="1"/>
  <c r="G877" i="1" s="1"/>
  <c r="F878" i="1"/>
  <c r="G878" i="1"/>
  <c r="F879" i="1"/>
  <c r="G879" i="1" s="1"/>
  <c r="F880" i="1"/>
  <c r="G880" i="1"/>
  <c r="F881" i="1"/>
  <c r="G881" i="1" s="1"/>
  <c r="F882" i="1"/>
  <c r="G882" i="1"/>
  <c r="F883" i="1"/>
  <c r="G883" i="1" s="1"/>
  <c r="F884" i="1"/>
  <c r="G884" i="1"/>
  <c r="F885" i="1"/>
  <c r="G885" i="1" s="1"/>
  <c r="F886" i="1"/>
  <c r="G886" i="1"/>
  <c r="F887" i="1"/>
  <c r="G887" i="1" s="1"/>
  <c r="F888" i="1"/>
  <c r="G888" i="1"/>
  <c r="F889" i="1"/>
  <c r="G889" i="1" s="1"/>
  <c r="F890" i="1"/>
  <c r="G890" i="1"/>
  <c r="F891" i="1"/>
  <c r="G891" i="1" s="1"/>
  <c r="F892" i="1"/>
  <c r="G892" i="1"/>
  <c r="F893" i="1"/>
  <c r="G893" i="1" s="1"/>
  <c r="F894" i="1"/>
  <c r="G894" i="1"/>
  <c r="F895" i="1"/>
  <c r="G895" i="1" s="1"/>
  <c r="F896" i="1"/>
  <c r="G896" i="1"/>
  <c r="F897" i="1"/>
  <c r="G897" i="1" s="1"/>
  <c r="F898" i="1"/>
  <c r="G898" i="1"/>
  <c r="F899" i="1"/>
  <c r="G899" i="1" s="1"/>
  <c r="F900" i="1"/>
  <c r="G900" i="1"/>
  <c r="F901" i="1"/>
  <c r="G901" i="1" s="1"/>
  <c r="F902" i="1"/>
  <c r="G902" i="1"/>
  <c r="F903" i="1"/>
  <c r="G903" i="1" s="1"/>
  <c r="F904" i="1"/>
  <c r="G904" i="1"/>
  <c r="F905" i="1"/>
  <c r="G905" i="1" s="1"/>
  <c r="F906" i="1"/>
  <c r="G906" i="1"/>
  <c r="F907" i="1"/>
  <c r="G907" i="1" s="1"/>
  <c r="F908" i="1"/>
  <c r="G908" i="1"/>
  <c r="F909" i="1"/>
  <c r="G909" i="1" s="1"/>
  <c r="F910" i="1"/>
  <c r="G910" i="1"/>
  <c r="F911" i="1"/>
  <c r="G911" i="1" s="1"/>
  <c r="F912" i="1"/>
  <c r="G912" i="1"/>
  <c r="F913" i="1"/>
  <c r="G913" i="1" s="1"/>
  <c r="F914" i="1"/>
  <c r="G914" i="1"/>
  <c r="F915" i="1"/>
  <c r="G915" i="1" s="1"/>
  <c r="F916" i="1"/>
  <c r="G916" i="1"/>
  <c r="F917" i="1"/>
  <c r="G917" i="1" s="1"/>
  <c r="F918" i="1"/>
  <c r="G918" i="1"/>
  <c r="F919" i="1"/>
  <c r="G919" i="1" s="1"/>
  <c r="F920" i="1"/>
  <c r="G920" i="1"/>
  <c r="F921" i="1"/>
  <c r="G921" i="1" s="1"/>
  <c r="F922" i="1"/>
  <c r="G922" i="1"/>
  <c r="F923" i="1"/>
  <c r="G923" i="1" s="1"/>
  <c r="F924" i="1"/>
  <c r="G924" i="1"/>
  <c r="F925" i="1"/>
  <c r="G925" i="1" s="1"/>
  <c r="F926" i="1"/>
  <c r="G926" i="1"/>
  <c r="F927" i="1"/>
  <c r="G927" i="1" s="1"/>
  <c r="F928" i="1"/>
  <c r="G928" i="1"/>
  <c r="F929" i="1"/>
  <c r="G929" i="1" s="1"/>
  <c r="F930" i="1"/>
  <c r="G930" i="1"/>
  <c r="F931" i="1"/>
  <c r="G931" i="1" s="1"/>
  <c r="F932" i="1"/>
  <c r="G932" i="1"/>
  <c r="F933" i="1"/>
  <c r="G933" i="1" s="1"/>
  <c r="F934" i="1"/>
  <c r="G934" i="1"/>
  <c r="F935" i="1"/>
  <c r="G935" i="1" s="1"/>
  <c r="F936" i="1"/>
  <c r="G936" i="1"/>
  <c r="F937" i="1"/>
  <c r="G937" i="1" s="1"/>
  <c r="F938" i="1"/>
  <c r="G938" i="1"/>
  <c r="F939" i="1"/>
  <c r="G939" i="1" s="1"/>
  <c r="F940" i="1"/>
  <c r="G940" i="1"/>
  <c r="F941" i="1"/>
  <c r="G941" i="1" s="1"/>
  <c r="F942" i="1"/>
  <c r="G942" i="1"/>
  <c r="F943" i="1"/>
  <c r="G943" i="1" s="1"/>
  <c r="F944" i="1"/>
  <c r="G944" i="1"/>
  <c r="F945" i="1"/>
  <c r="G945" i="1" s="1"/>
  <c r="F946" i="1"/>
  <c r="G946" i="1"/>
  <c r="F947" i="1"/>
  <c r="G947" i="1" s="1"/>
  <c r="F948" i="1"/>
  <c r="G948" i="1"/>
  <c r="F949" i="1"/>
  <c r="G949" i="1" s="1"/>
  <c r="F950" i="1"/>
  <c r="G950" i="1"/>
  <c r="F951" i="1"/>
  <c r="G951" i="1" s="1"/>
  <c r="F952" i="1"/>
  <c r="G952" i="1"/>
  <c r="F953" i="1"/>
  <c r="G953" i="1" s="1"/>
  <c r="F954" i="1"/>
  <c r="G954" i="1"/>
  <c r="F955" i="1"/>
  <c r="G955" i="1" s="1"/>
  <c r="F956" i="1"/>
  <c r="G956" i="1"/>
  <c r="F957" i="1"/>
  <c r="G957" i="1" s="1"/>
  <c r="F958" i="1"/>
  <c r="G958" i="1"/>
  <c r="F959" i="1"/>
  <c r="G959" i="1" s="1"/>
  <c r="F960" i="1"/>
  <c r="G960" i="1"/>
  <c r="F961" i="1"/>
  <c r="G961" i="1" s="1"/>
  <c r="F962" i="1"/>
  <c r="G962" i="1"/>
  <c r="F963" i="1"/>
  <c r="G963" i="1" s="1"/>
  <c r="F964" i="1"/>
  <c r="G964" i="1"/>
  <c r="F965" i="1"/>
  <c r="G965" i="1" s="1"/>
  <c r="F966" i="1"/>
  <c r="G966" i="1"/>
  <c r="F967" i="1"/>
  <c r="G967" i="1" s="1"/>
  <c r="F968" i="1"/>
  <c r="G968" i="1"/>
  <c r="F969" i="1"/>
  <c r="G969" i="1" s="1"/>
  <c r="F970" i="1"/>
  <c r="G970" i="1"/>
  <c r="F971" i="1"/>
  <c r="G971" i="1" s="1"/>
  <c r="F972" i="1"/>
  <c r="G972" i="1"/>
  <c r="F973" i="1"/>
  <c r="G973" i="1" s="1"/>
  <c r="F974" i="1"/>
  <c r="G974" i="1"/>
  <c r="F975" i="1"/>
  <c r="G975" i="1" s="1"/>
  <c r="F976" i="1"/>
  <c r="G976" i="1"/>
  <c r="F977" i="1"/>
  <c r="G977" i="1" s="1"/>
  <c r="F978" i="1"/>
  <c r="G978" i="1"/>
  <c r="F979" i="1"/>
  <c r="G979" i="1" s="1"/>
  <c r="F980" i="1"/>
  <c r="G980" i="1"/>
  <c r="F981" i="1"/>
  <c r="G981" i="1" s="1"/>
  <c r="F982" i="1"/>
  <c r="G982" i="1"/>
  <c r="F983" i="1"/>
  <c r="G983" i="1" s="1"/>
  <c r="F984" i="1"/>
  <c r="G984" i="1"/>
  <c r="F985" i="1"/>
  <c r="G985" i="1" s="1"/>
  <c r="F986" i="1"/>
  <c r="G986" i="1"/>
  <c r="F987" i="1"/>
  <c r="G987" i="1" s="1"/>
  <c r="F988" i="1"/>
  <c r="G988" i="1"/>
  <c r="F989" i="1"/>
  <c r="G989" i="1" s="1"/>
  <c r="F990" i="1"/>
  <c r="G990" i="1"/>
  <c r="F991" i="1"/>
  <c r="G991" i="1" s="1"/>
  <c r="F992" i="1"/>
  <c r="G992" i="1"/>
  <c r="F993" i="1"/>
  <c r="G993" i="1" s="1"/>
  <c r="F994" i="1"/>
  <c r="G994" i="1"/>
  <c r="F995" i="1"/>
  <c r="G995" i="1" s="1"/>
  <c r="F996" i="1"/>
  <c r="G996" i="1"/>
  <c r="F997" i="1"/>
  <c r="G997" i="1" s="1"/>
  <c r="F998" i="1"/>
  <c r="G998" i="1"/>
  <c r="F999" i="1"/>
  <c r="G999" i="1" s="1"/>
  <c r="F1000" i="1"/>
  <c r="G1000" i="1"/>
  <c r="F1001" i="1"/>
  <c r="G1001" i="1" s="1"/>
  <c r="F1002" i="1"/>
  <c r="G1002" i="1"/>
  <c r="F1003" i="1"/>
  <c r="G1003" i="1" s="1"/>
  <c r="F1004" i="1"/>
  <c r="G1004" i="1"/>
  <c r="F1005" i="1"/>
  <c r="G1005" i="1" s="1"/>
  <c r="F1006" i="1"/>
  <c r="G1006" i="1"/>
  <c r="F1007" i="1"/>
  <c r="G1007" i="1" s="1"/>
  <c r="F1008" i="1"/>
  <c r="G1008" i="1"/>
  <c r="F1009" i="1"/>
  <c r="G1009" i="1" s="1"/>
  <c r="F1010" i="1"/>
  <c r="G1010" i="1"/>
  <c r="F1011" i="1"/>
  <c r="G1011" i="1" s="1"/>
  <c r="F1012" i="1"/>
  <c r="G1012" i="1"/>
  <c r="F1013" i="1"/>
  <c r="G1013" i="1" s="1"/>
  <c r="F1014" i="1"/>
  <c r="G1014" i="1"/>
  <c r="F1015" i="1"/>
  <c r="G1015" i="1" s="1"/>
  <c r="F1016" i="1"/>
  <c r="G1016" i="1"/>
  <c r="F1017" i="1"/>
  <c r="G1017" i="1" s="1"/>
  <c r="F1018" i="1"/>
  <c r="G1018" i="1"/>
  <c r="F1019" i="1"/>
  <c r="G1019" i="1" s="1"/>
  <c r="F1020" i="1"/>
  <c r="G1020" i="1"/>
  <c r="F1021" i="1"/>
  <c r="G1021" i="1" s="1"/>
  <c r="F1022" i="1"/>
  <c r="G1022" i="1"/>
  <c r="F1023" i="1"/>
  <c r="G1023" i="1" s="1"/>
  <c r="F1024" i="1"/>
  <c r="G1024" i="1"/>
  <c r="F1025" i="1"/>
  <c r="G1025" i="1" s="1"/>
  <c r="F1026" i="1"/>
  <c r="G1026" i="1"/>
  <c r="F1027" i="1"/>
  <c r="G1027" i="1" s="1"/>
  <c r="F1028" i="1"/>
  <c r="G1028" i="1"/>
  <c r="F1029" i="1"/>
  <c r="G1029" i="1" s="1"/>
  <c r="F1030" i="1"/>
  <c r="G1030" i="1"/>
  <c r="F1031" i="1"/>
  <c r="G1031" i="1" s="1"/>
  <c r="F1032" i="1"/>
  <c r="G1032" i="1"/>
  <c r="F1033" i="1"/>
  <c r="G1033" i="1" s="1"/>
  <c r="F1034" i="1"/>
  <c r="G1034" i="1"/>
  <c r="F1035" i="1"/>
  <c r="G1035" i="1" s="1"/>
  <c r="F1036" i="1"/>
  <c r="G1036" i="1"/>
  <c r="F1037" i="1"/>
  <c r="G1037" i="1" s="1"/>
  <c r="F1038" i="1"/>
  <c r="G1038" i="1"/>
  <c r="F1039" i="1"/>
  <c r="G1039" i="1" s="1"/>
  <c r="F1040" i="1"/>
  <c r="G1040" i="1"/>
  <c r="F1041" i="1"/>
  <c r="G1041" i="1" s="1"/>
  <c r="F1042" i="1"/>
  <c r="G1042" i="1"/>
  <c r="F1043" i="1"/>
  <c r="G1043" i="1" s="1"/>
  <c r="F1044" i="1"/>
  <c r="G1044" i="1"/>
  <c r="F1045" i="1"/>
  <c r="G1045" i="1" s="1"/>
  <c r="F1046" i="1"/>
  <c r="G1046" i="1"/>
  <c r="F1047" i="1"/>
  <c r="G1047" i="1" s="1"/>
  <c r="F1048" i="1"/>
  <c r="G1048" i="1"/>
  <c r="F1049" i="1"/>
  <c r="G1049" i="1" s="1"/>
  <c r="F1050" i="1"/>
  <c r="G1050" i="1"/>
  <c r="F1051" i="1"/>
  <c r="G1051" i="1" s="1"/>
  <c r="F1052" i="1"/>
  <c r="G1052" i="1"/>
  <c r="F1053" i="1"/>
  <c r="G1053" i="1" s="1"/>
  <c r="F1054" i="1"/>
  <c r="G1054" i="1"/>
  <c r="F1055" i="1"/>
  <c r="G1055" i="1" s="1"/>
  <c r="F1056" i="1"/>
  <c r="G1056" i="1"/>
  <c r="F1057" i="1"/>
  <c r="G1057" i="1" s="1"/>
  <c r="F1058" i="1"/>
  <c r="G1058" i="1"/>
  <c r="F1059" i="1"/>
  <c r="G1059" i="1" s="1"/>
  <c r="F1060" i="1"/>
  <c r="G1060" i="1"/>
  <c r="F1061" i="1"/>
  <c r="G1061" i="1" s="1"/>
  <c r="F1062" i="1"/>
  <c r="G1062" i="1"/>
  <c r="F1063" i="1"/>
  <c r="G1063" i="1" s="1"/>
  <c r="F1064" i="1"/>
  <c r="G1064" i="1"/>
  <c r="F1065" i="1"/>
  <c r="G1065" i="1" s="1"/>
  <c r="F1066" i="1"/>
  <c r="G1066" i="1"/>
  <c r="F1067" i="1"/>
  <c r="G1067" i="1" s="1"/>
  <c r="F1068" i="1"/>
  <c r="G1068" i="1"/>
  <c r="F1069" i="1"/>
  <c r="G1069" i="1" s="1"/>
  <c r="F1070" i="1"/>
  <c r="G1070" i="1"/>
  <c r="F1071" i="1"/>
  <c r="G1071" i="1" s="1"/>
  <c r="F1072" i="1"/>
  <c r="G1072" i="1"/>
  <c r="F1073" i="1"/>
  <c r="G1073" i="1" s="1"/>
  <c r="F1074" i="1"/>
  <c r="G1074" i="1"/>
  <c r="F1075" i="1"/>
  <c r="G1075" i="1" s="1"/>
  <c r="F1076" i="1"/>
  <c r="G1076" i="1"/>
  <c r="F1077" i="1"/>
  <c r="G1077" i="1" s="1"/>
  <c r="F1078" i="1"/>
  <c r="G1078" i="1"/>
  <c r="F1079" i="1"/>
  <c r="G1079" i="1" s="1"/>
  <c r="F1080" i="1"/>
  <c r="G1080" i="1"/>
  <c r="F1081" i="1"/>
  <c r="G1081" i="1" s="1"/>
  <c r="F1082" i="1"/>
  <c r="G1082" i="1"/>
  <c r="F1083" i="1"/>
  <c r="G1083" i="1" s="1"/>
  <c r="F1084" i="1"/>
  <c r="G1084" i="1"/>
  <c r="F1085" i="1"/>
  <c r="G1085" i="1" s="1"/>
  <c r="F1086" i="1"/>
  <c r="G1086" i="1"/>
  <c r="F1087" i="1"/>
  <c r="G1087" i="1" s="1"/>
  <c r="F1088" i="1"/>
  <c r="G1088" i="1"/>
  <c r="F1089" i="1"/>
  <c r="G1089" i="1" s="1"/>
  <c r="F1090" i="1"/>
  <c r="G1090" i="1"/>
  <c r="F1091" i="1"/>
  <c r="G1091" i="1" s="1"/>
  <c r="F1092" i="1"/>
  <c r="G1092" i="1"/>
  <c r="F1093" i="1"/>
  <c r="G1093" i="1" s="1"/>
  <c r="F1094" i="1"/>
  <c r="G1094" i="1"/>
  <c r="F1095" i="1"/>
  <c r="G1095" i="1" s="1"/>
  <c r="D1096" i="1"/>
  <c r="F1096" i="1"/>
  <c r="G1096" i="1" s="1"/>
  <c r="F1097" i="1"/>
  <c r="G1097" i="1" s="1"/>
  <c r="D1098" i="1"/>
  <c r="F1098" i="1" s="1"/>
  <c r="G1098" i="1" s="1"/>
  <c r="F1099" i="1"/>
  <c r="G1099" i="1"/>
  <c r="F1100" i="1"/>
  <c r="G1100" i="1" s="1"/>
  <c r="D1101" i="1"/>
  <c r="F1101" i="1"/>
  <c r="G1101" i="1" s="1"/>
  <c r="F1102" i="1"/>
  <c r="G1102" i="1" s="1"/>
  <c r="F1103" i="1"/>
  <c r="G1103" i="1" s="1"/>
  <c r="F1104" i="1"/>
  <c r="G1104" i="1" s="1"/>
  <c r="F1105" i="1"/>
  <c r="G1105" i="1" s="1"/>
  <c r="F1106" i="1"/>
  <c r="G1106" i="1" s="1"/>
  <c r="C1108" i="1"/>
  <c r="G1108" i="1" l="1"/>
  <c r="G1110" i="1" s="1"/>
</calcChain>
</file>

<file path=xl/sharedStrings.xml><?xml version="1.0" encoding="utf-8"?>
<sst xmlns="http://schemas.openxmlformats.org/spreadsheetml/2006/main" count="1110" uniqueCount="211">
  <si>
    <t xml:space="preserve">Indicatore ANNUALE di tempestività dei pagamenti </t>
  </si>
  <si>
    <t>AUTOSTRADE PER L'ITALIA + TELEPASS</t>
  </si>
  <si>
    <t>SETEAM SOLUTIONS Srls</t>
  </si>
  <si>
    <t>ISPA Srl</t>
  </si>
  <si>
    <t>B &amp; G ECOLYNE COM Srl</t>
  </si>
  <si>
    <t>MATTUCCI Srl</t>
  </si>
  <si>
    <t>DEL PRETE WASTE RECYCLING SRL</t>
  </si>
  <si>
    <t>BOTTACCHIARI SIMONETTA</t>
  </si>
  <si>
    <t>FAUSTO GASPERINI</t>
  </si>
  <si>
    <t>PETRUCCI   LUCA</t>
  </si>
  <si>
    <t>MASCETTI   ARTURO</t>
  </si>
  <si>
    <t>COPPOLA ANTONIA</t>
  </si>
  <si>
    <t>BONDATTI GIANLUCA Srl AUTOTRASPORTI</t>
  </si>
  <si>
    <t>ROMANA DIESEL SpA</t>
  </si>
  <si>
    <t>RAVO SRL</t>
  </si>
  <si>
    <t>SERANGELI DIESEL Snc</t>
  </si>
  <si>
    <t>F.LLI MAZZOCCHIA SpA</t>
  </si>
  <si>
    <t>EUROSINTEX SRL</t>
  </si>
  <si>
    <t>ENEL ENERGIA SpA</t>
  </si>
  <si>
    <t>PALMIERI ALESSIA</t>
  </si>
  <si>
    <t>FORESTAL GARDEN S.R.L.</t>
  </si>
  <si>
    <t>ACHAB GROUP Srl</t>
  </si>
  <si>
    <t>PAOLETTI ECOLOGIA Srl</t>
  </si>
  <si>
    <t>REIN Recuperi Industriali Srl</t>
  </si>
  <si>
    <t>REFECTA Srl</t>
  </si>
  <si>
    <t>DASA-RAGISTER SpA</t>
  </si>
  <si>
    <t>BONDATTI GIANLUCA AUTOVEICOLI SRL</t>
  </si>
  <si>
    <t>LA ROCCA PETROLI Srl</t>
  </si>
  <si>
    <t>SUMUS ITALIA Srl</t>
  </si>
  <si>
    <t>HIDEA Srl</t>
  </si>
  <si>
    <t>CEPI T.A.A.S. Srl</t>
  </si>
  <si>
    <t>ARTIGIANA 2M Srl</t>
  </si>
  <si>
    <t>DLS Drive Line Service SpA</t>
  </si>
  <si>
    <t>GREENCHEM SOLUTIONS Srl</t>
  </si>
  <si>
    <t>TROIA BARBARA</t>
  </si>
  <si>
    <t>SEBACH SpA Unipersonale</t>
  </si>
  <si>
    <t>PA.L.MER. Soc. Consortile a r.l.</t>
  </si>
  <si>
    <t>SECLAN Srl</t>
  </si>
  <si>
    <t>A.D. Srl</t>
  </si>
  <si>
    <t>PRONSITE di Costantini F.</t>
  </si>
  <si>
    <t>ABBAFATI Srl</t>
  </si>
  <si>
    <t>CONFEZIONI 3 TORRI Srl</t>
  </si>
  <si>
    <t>CONTENUR Srl</t>
  </si>
  <si>
    <t>DAY SpA</t>
  </si>
  <si>
    <t>CARLONI PNEUMATICI Srl</t>
  </si>
  <si>
    <t>DIERRE DIMENSIONE RICAMBI SpA</t>
  </si>
  <si>
    <t>O.L.S. Srl - Obiettivo Lavoro in Sicurezza</t>
  </si>
  <si>
    <t>ISP LOGISTICA Srl</t>
  </si>
  <si>
    <t>IFIS Rental Service Srl</t>
  </si>
  <si>
    <t>GESAL Srl</t>
  </si>
  <si>
    <t>ITALIANA PETROLI SpA ex TOTALERG SpA</t>
  </si>
  <si>
    <t>AREATECNO Srl</t>
  </si>
  <si>
    <t>EDILCERAMICHE Srl</t>
  </si>
  <si>
    <t>NEMETEK Srls</t>
  </si>
  <si>
    <t>SO.GE.TRA SRL</t>
  </si>
  <si>
    <t>TELECOM ITALIA SPA</t>
  </si>
  <si>
    <t>ACEA ACQUA - ACEA ATO 2 SpA</t>
  </si>
  <si>
    <t>APOLLO 11 SRL</t>
  </si>
  <si>
    <t>D'ANNIBALE SRL</t>
  </si>
  <si>
    <t>ITALIA SOLUTIONS Srl</t>
  </si>
  <si>
    <t>INPS-IST.NAZIONALE PREVIDENZA SOCIALE</t>
  </si>
  <si>
    <t>SYNERGIE ITALIA SpA</t>
  </si>
  <si>
    <t>READYTEC SPA</t>
  </si>
  <si>
    <t>EDILNOLEGGI SpA</t>
  </si>
  <si>
    <t>NUOVA GRAFICA ZANNOLA di Favale</t>
  </si>
  <si>
    <t>GENERAL PLASTIC Srl</t>
  </si>
  <si>
    <t>GIOMAR Srl</t>
  </si>
  <si>
    <t>LEXMEDIA SRL</t>
  </si>
  <si>
    <t>APOLLO 11 SERVICE SAS</t>
  </si>
  <si>
    <t>ANTINFORTUNISTICA GALLO SRL</t>
  </si>
  <si>
    <t>OMB S.R.L.</t>
  </si>
  <si>
    <t>FORESTAL GARDEN</t>
  </si>
  <si>
    <t>MASSIMINI FERRAMENTA</t>
  </si>
  <si>
    <t>CENTRO STUDI ENTI LOCALI Srl</t>
  </si>
  <si>
    <t>ALTERNA Srl</t>
  </si>
  <si>
    <t>DVR ECOLOGIA Srls</t>
  </si>
  <si>
    <t>ING. O. FIORENTINI S.P.A.</t>
  </si>
  <si>
    <t>INTERECO SERVIZI Srl</t>
  </si>
  <si>
    <t>TECNO SAFETY Sas</t>
  </si>
  <si>
    <t>TERCAM Srl</t>
  </si>
  <si>
    <t>TELECOM ITALIA SPA - TIM</t>
  </si>
  <si>
    <t>MARY POPPINS Srls</t>
  </si>
  <si>
    <t>ALFA MUSIC SERVICE di Romaggioli F.</t>
  </si>
  <si>
    <t>RINALDI Snc</t>
  </si>
  <si>
    <t>PGRAFICO Snc</t>
  </si>
  <si>
    <t>GUIDALDI PIERO</t>
  </si>
  <si>
    <t>TECNOPLAN Srl</t>
  </si>
  <si>
    <t>PERLA D'ORIENTE Srl</t>
  </si>
  <si>
    <t>MASE Srl</t>
  </si>
  <si>
    <t>INDUSTRIALFER Srl</t>
  </si>
  <si>
    <t>GREEN &amp; SERVICE</t>
  </si>
  <si>
    <t>SAGA SERVICE di Irollo Giovanna</t>
  </si>
  <si>
    <t>PONTINA TRATTORI Srl</t>
  </si>
  <si>
    <t>DI PRISCO VALENTINO</t>
  </si>
  <si>
    <t>KUWAIT PETROLEUM ITALIA SpA</t>
  </si>
  <si>
    <t>FM TRADING Srl</t>
  </si>
  <si>
    <t>EVANGELISTI Arch. GIANCARLO</t>
  </si>
  <si>
    <t>PIERI Avv. ALESSANDRO</t>
  </si>
  <si>
    <t>VEICOLI INDUSTRIALI MATTONI SRL</t>
  </si>
  <si>
    <t>G &amp; G SRL</t>
  </si>
  <si>
    <t>RIZZOTTO SRL</t>
  </si>
  <si>
    <t>INFOCERT SPA</t>
  </si>
  <si>
    <t>SETTIMI - AGRIEURO</t>
  </si>
  <si>
    <t>CIOCI LUIGI di Cioci Anna &amp; C.</t>
  </si>
  <si>
    <t>MIRANDA di Antonio Meola</t>
  </si>
  <si>
    <t>BNP PARIBAS Leasing Solutions SpA</t>
  </si>
  <si>
    <t>LAURIA GROUP Srl</t>
  </si>
  <si>
    <t>SIELCO Srl</t>
  </si>
  <si>
    <t>SEBACH Srl</t>
  </si>
  <si>
    <t>S.A.C.I.E.M. Srl</t>
  </si>
  <si>
    <t>VECCHI BRUNO &amp; C. Snc</t>
  </si>
  <si>
    <t>CARROZZERIA AUTO 2000 di Mizzoni M.</t>
  </si>
  <si>
    <t>FERRAMENTA MASSIMINI</t>
  </si>
  <si>
    <t>BTE SpA</t>
  </si>
  <si>
    <t>UNIEURO SPA</t>
  </si>
  <si>
    <t>TEMPOR SpA</t>
  </si>
  <si>
    <t>EDILCERAMICHE</t>
  </si>
  <si>
    <t>ERNST &amp; YOUNG SPA</t>
  </si>
  <si>
    <t>CAPARRELLI PIERCARLO</t>
  </si>
  <si>
    <t>CALIFANO CARRELLI SpA</t>
  </si>
  <si>
    <t>Autospurgo GALONI MARCO</t>
  </si>
  <si>
    <t>GIUFFRE' MFRANCIS LEFEBVRE SpA</t>
  </si>
  <si>
    <t>EULAB Srl</t>
  </si>
  <si>
    <t>PALLANTE ROBERTO</t>
  </si>
  <si>
    <t>RICREA S.R.L.</t>
  </si>
  <si>
    <t>SACAR SpA</t>
  </si>
  <si>
    <t>IPI Srl</t>
  </si>
  <si>
    <t>PRISMA Srl</t>
  </si>
  <si>
    <t>LEGAMBIENTE Fondazione Legambiente Innovazione</t>
  </si>
  <si>
    <t>PLASTELO Srl</t>
  </si>
  <si>
    <t>TANGA Geol. ENNIO</t>
  </si>
  <si>
    <t>MISCOLI RITA MARIA</t>
  </si>
  <si>
    <t>ROSSETTI SpA</t>
  </si>
  <si>
    <t>AD LOGISTICA Srl</t>
  </si>
  <si>
    <t>DBM INTERNATIONAL Srl</t>
  </si>
  <si>
    <t>ARVAL SERVICE LEASE ITALIA SPA</t>
  </si>
  <si>
    <t>EVOSPACE Srl</t>
  </si>
  <si>
    <t>AUG Srl</t>
  </si>
  <si>
    <t>ARCIONDULATO SRL</t>
  </si>
  <si>
    <t>4F ELETTROFORNITURE</t>
  </si>
  <si>
    <t>MAGGIOLI</t>
  </si>
  <si>
    <t>GISFALCO INVESTIGAZIONI</t>
  </si>
  <si>
    <t>BCC LEASE S.P.A.</t>
  </si>
  <si>
    <t>CAFFE' DEL BARGELLO Srl</t>
  </si>
  <si>
    <t>BNP PARIBAS</t>
  </si>
  <si>
    <t>BONDATTI G. Srl AUTOTRASPORTI</t>
  </si>
  <si>
    <t>SIR SAFETY SYSTEM SpA</t>
  </si>
  <si>
    <t>ATO.MO PLAST Srl</t>
  </si>
  <si>
    <t>S.D. Srls</t>
  </si>
  <si>
    <t>C.P.O. Srl</t>
  </si>
  <si>
    <t>GB TRUCKS SRL</t>
  </si>
  <si>
    <t>ANTINFORTUNISTICA GIST Snc</t>
  </si>
  <si>
    <t>CIOCI L.</t>
  </si>
  <si>
    <t>RI.CA. DISTRIBUZIONE</t>
  </si>
  <si>
    <t>BUZZAO NARDONE &amp; PARTNERS</t>
  </si>
  <si>
    <t>FLORICOLTURA FRANCHINI S.S.</t>
  </si>
  <si>
    <t>REPSOL ITALIA SpA</t>
  </si>
  <si>
    <t>MECCANOCAR ITALIA Srl</t>
  </si>
  <si>
    <t>SYSTEM HYGIENE Srl</t>
  </si>
  <si>
    <t xml:space="preserve"> INPS-IST.NAZIONALE PREVIDENZA SOCIALE</t>
  </si>
  <si>
    <t>CASILLO SISTEMI IDRAULICI Srl</t>
  </si>
  <si>
    <t>TERMO TRADING PETROLI Srl</t>
  </si>
  <si>
    <t>TUTTO UFFICIO</t>
  </si>
  <si>
    <t>E-SHOPPING Srl</t>
  </si>
  <si>
    <t>KEO PROJECT Soc. Coop.</t>
  </si>
  <si>
    <t>NEXWAY SAS</t>
  </si>
  <si>
    <t>FLORENZ s.s. di Polimene F. &amp; c</t>
  </si>
  <si>
    <t>POLIMAR Srl</t>
  </si>
  <si>
    <t>FRATELLI ZOMPATORE Srl</t>
  </si>
  <si>
    <t>NICMABOX Srl</t>
  </si>
  <si>
    <t>ANTHEA S.R.L.</t>
  </si>
  <si>
    <t>ABBAFATI</t>
  </si>
  <si>
    <t>VINO&amp;CAFFE' di Bianchi R. e G. Snc</t>
  </si>
  <si>
    <t>MININI IMBALLAGGI Srl</t>
  </si>
  <si>
    <t>ALTAUTO Soc Coop a r.l.</t>
  </si>
  <si>
    <t>CIOCI LUIGI</t>
  </si>
  <si>
    <t>TIGANI FAUSTO</t>
  </si>
  <si>
    <t>ZUCCHET SERVICE Srl</t>
  </si>
  <si>
    <t>EDIZIONI AMBIENTE Srl</t>
  </si>
  <si>
    <t>EUROPLANET CASA</t>
  </si>
  <si>
    <t xml:space="preserve">INPS </t>
  </si>
  <si>
    <t>NAPOLEONI AVV. MARCO</t>
  </si>
  <si>
    <t>TELECOM ITALIA SpA</t>
  </si>
  <si>
    <t>TELECOM ITALIA - TIM</t>
  </si>
  <si>
    <t>TOTALERG SpA - ITALIANA PETROLI SpA</t>
  </si>
  <si>
    <t>ERFAP Ente Reg Formazione e Addestramento Prof</t>
  </si>
  <si>
    <t>ARTI GRAFICHE Sas</t>
  </si>
  <si>
    <t>SARTORI AMBIENTE Srl</t>
  </si>
  <si>
    <t>AGRICENTRO ARICCIA</t>
  </si>
  <si>
    <t>PLIMSOLL PUBLISHING LIMITED</t>
  </si>
  <si>
    <t>LARIANO PARATI</t>
  </si>
  <si>
    <t>CERVINI Srl</t>
  </si>
  <si>
    <t>QUI! GROUP SpA</t>
  </si>
  <si>
    <t>AZIENDA USL ROMA 6</t>
  </si>
  <si>
    <t>ALTAUTO</t>
  </si>
  <si>
    <t>ELETTRONICA COLASANTI</t>
  </si>
  <si>
    <t>AGRICENTRO ARICCIA SRL</t>
  </si>
  <si>
    <t>ECOFAT CENTRO Srl</t>
  </si>
  <si>
    <t>MYPLANET Srl</t>
  </si>
  <si>
    <t>AREA CENTRO Srl</t>
  </si>
  <si>
    <t>PENSIERINGIOCO</t>
  </si>
  <si>
    <t>PRONSITE</t>
  </si>
  <si>
    <t>GG*IMPORTO</t>
  </si>
  <si>
    <t>GG INTERCORSI TRA SCAD e PAGAMENTO</t>
  </si>
  <si>
    <t>DATA PAGAMENTO</t>
  </si>
  <si>
    <t>DATA SCADENZA</t>
  </si>
  <si>
    <t>IMPORTO</t>
  </si>
  <si>
    <t>fornitore</t>
  </si>
  <si>
    <t>PROGR.</t>
  </si>
  <si>
    <t>PERIODO COMPLESSIVO INTERCORSO</t>
  </si>
  <si>
    <t>ANNUALE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</si>
</sst>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;@"/>
    <numFmt numFmtId="166" formatCode="\ dd\/mm\/yyyy"/>
    <numFmt numFmtId="167" formatCode="dd\/mm\/yyyy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i/>
      <sz val="8"/>
      <color indexed="8"/>
      <name val="Arial"/>
      <family val="2"/>
    </font>
    <font>
      <u/>
      <sz val="10"/>
      <name val="Arial"/>
      <family val="2"/>
    </font>
    <font>
      <i/>
      <sz val="11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57">
    <xf numFmtId="0" fontId="0" fillId="0" borderId="0" xfId="0"/>
    <xf numFmtId="0" fontId="1" fillId="0" borderId="0" xfId="2">
      <alignment vertical="top"/>
    </xf>
    <xf numFmtId="164" fontId="1" fillId="0" borderId="0" xfId="1" applyFont="1" applyAlignment="1">
      <alignment vertical="top"/>
    </xf>
    <xf numFmtId="0" fontId="1" fillId="0" borderId="0" xfId="2" applyFont="1" applyAlignment="1">
      <alignment horizontal="center" vertical="top"/>
    </xf>
    <xf numFmtId="0" fontId="1" fillId="0" borderId="0" xfId="2" applyBorder="1">
      <alignment vertical="top"/>
    </xf>
    <xf numFmtId="164" fontId="2" fillId="0" borderId="0" xfId="1" applyFont="1" applyBorder="1" applyAlignment="1">
      <alignment vertical="top"/>
    </xf>
    <xf numFmtId="165" fontId="2" fillId="0" borderId="0" xfId="2" applyNumberFormat="1" applyFont="1" applyBorder="1" applyAlignment="1">
      <alignment horizontal="center" vertical="top"/>
    </xf>
    <xf numFmtId="164" fontId="2" fillId="0" borderId="1" xfId="1" applyFont="1" applyBorder="1" applyAlignment="1">
      <alignment vertical="top"/>
    </xf>
    <xf numFmtId="165" fontId="2" fillId="0" borderId="1" xfId="2" applyNumberFormat="1" applyFont="1" applyBorder="1" applyAlignment="1">
      <alignment horizontal="center" vertical="top"/>
    </xf>
    <xf numFmtId="0" fontId="1" fillId="0" borderId="2" xfId="2" applyFont="1" applyBorder="1" applyAlignment="1">
      <alignment horizontal="center" vertical="top"/>
    </xf>
    <xf numFmtId="0" fontId="1" fillId="0" borderId="3" xfId="2" applyFont="1" applyBorder="1" applyAlignment="1">
      <alignment horizontal="center" vertical="top"/>
    </xf>
    <xf numFmtId="0" fontId="1" fillId="0" borderId="4" xfId="2" applyFont="1" applyBorder="1" applyAlignment="1">
      <alignment horizontal="center" vertical="top"/>
    </xf>
    <xf numFmtId="4" fontId="1" fillId="0" borderId="1" xfId="2" applyNumberFormat="1" applyFont="1" applyBorder="1">
      <alignment vertical="top"/>
    </xf>
    <xf numFmtId="14" fontId="3" fillId="0" borderId="0" xfId="2" applyNumberFormat="1" applyFont="1" applyFill="1" applyBorder="1">
      <alignment vertical="top"/>
    </xf>
    <xf numFmtId="0" fontId="1" fillId="0" borderId="2" xfId="2" applyFont="1" applyFill="1" applyBorder="1" applyAlignment="1">
      <alignment horizontal="center" vertical="top"/>
    </xf>
    <xf numFmtId="0" fontId="1" fillId="0" borderId="3" xfId="2" applyFont="1" applyFill="1" applyBorder="1" applyAlignment="1">
      <alignment horizontal="center" vertical="top"/>
    </xf>
    <xf numFmtId="0" fontId="1" fillId="0" borderId="4" xfId="2" applyFont="1" applyFill="1" applyBorder="1" applyAlignment="1">
      <alignment horizontal="center" vertical="top"/>
    </xf>
    <xf numFmtId="164" fontId="1" fillId="0" borderId="1" xfId="1" applyFont="1" applyBorder="1" applyAlignment="1">
      <alignment vertical="top"/>
    </xf>
    <xf numFmtId="0" fontId="1" fillId="0" borderId="1" xfId="2" applyFont="1" applyBorder="1">
      <alignment vertical="top"/>
    </xf>
    <xf numFmtId="166" fontId="1" fillId="0" borderId="1" xfId="2" applyNumberFormat="1" applyFont="1" applyBorder="1">
      <alignment vertical="top"/>
    </xf>
    <xf numFmtId="0" fontId="1" fillId="0" borderId="1" xfId="2" applyFont="1" applyFill="1" applyBorder="1" applyAlignment="1">
      <alignment horizontal="center" vertical="top"/>
    </xf>
    <xf numFmtId="14" fontId="1" fillId="0" borderId="1" xfId="2" applyNumberFormat="1" applyFont="1" applyFill="1" applyBorder="1">
      <alignment vertical="top"/>
    </xf>
    <xf numFmtId="14" fontId="1" fillId="0" borderId="1" xfId="2" applyNumberFormat="1" applyFont="1" applyBorder="1">
      <alignment vertical="top"/>
    </xf>
    <xf numFmtId="0" fontId="1" fillId="2" borderId="0" xfId="2" applyFill="1">
      <alignment vertical="top"/>
    </xf>
    <xf numFmtId="164" fontId="1" fillId="2" borderId="1" xfId="1" applyFont="1" applyFill="1" applyBorder="1" applyAlignment="1">
      <alignment vertical="top"/>
    </xf>
    <xf numFmtId="0" fontId="1" fillId="2" borderId="1" xfId="2" applyFont="1" applyFill="1" applyBorder="1">
      <alignment vertical="top"/>
    </xf>
    <xf numFmtId="166" fontId="1" fillId="2" borderId="1" xfId="2" applyNumberFormat="1" applyFont="1" applyFill="1" applyBorder="1">
      <alignment vertical="top"/>
    </xf>
    <xf numFmtId="14" fontId="1" fillId="2" borderId="1" xfId="2" applyNumberFormat="1" applyFont="1" applyFill="1" applyBorder="1">
      <alignment vertical="top"/>
    </xf>
    <xf numFmtId="4" fontId="1" fillId="2" borderId="1" xfId="2" applyNumberFormat="1" applyFont="1" applyFill="1" applyBorder="1">
      <alignment vertical="top"/>
    </xf>
    <xf numFmtId="0" fontId="1" fillId="2" borderId="1" xfId="2" applyFont="1" applyFill="1" applyBorder="1" applyAlignment="1">
      <alignment horizontal="center" vertical="top"/>
    </xf>
    <xf numFmtId="0" fontId="3" fillId="0" borderId="1" xfId="2" applyFont="1" applyBorder="1">
      <alignment vertical="top"/>
    </xf>
    <xf numFmtId="0" fontId="1" fillId="0" borderId="1" xfId="2" applyFont="1" applyFill="1" applyBorder="1">
      <alignment vertical="top"/>
    </xf>
    <xf numFmtId="0" fontId="3" fillId="2" borderId="1" xfId="2" applyFont="1" applyFill="1" applyBorder="1">
      <alignment vertical="top"/>
    </xf>
    <xf numFmtId="167" fontId="4" fillId="0" borderId="0" xfId="2" applyNumberFormat="1" applyFont="1" applyAlignment="1">
      <alignment vertical="top"/>
    </xf>
    <xf numFmtId="167" fontId="5" fillId="0" borderId="0" xfId="2" applyNumberFormat="1" applyFont="1" applyAlignment="1">
      <alignment vertical="top"/>
    </xf>
    <xf numFmtId="0" fontId="3" fillId="0" borderId="0" xfId="2" applyFont="1">
      <alignment vertical="top"/>
    </xf>
    <xf numFmtId="167" fontId="3" fillId="0" borderId="0" xfId="2" applyNumberFormat="1" applyFont="1" applyAlignment="1">
      <alignment vertical="top"/>
    </xf>
    <xf numFmtId="166" fontId="1" fillId="0" borderId="1" xfId="2" applyNumberFormat="1" applyFont="1" applyFill="1" applyBorder="1">
      <alignment vertical="top"/>
    </xf>
    <xf numFmtId="4" fontId="1" fillId="0" borderId="1" xfId="2" applyNumberFormat="1" applyFont="1" applyFill="1" applyBorder="1">
      <alignment vertical="top"/>
    </xf>
    <xf numFmtId="0" fontId="6" fillId="0" borderId="0" xfId="2" applyFont="1" applyAlignment="1">
      <alignment vertical="top" wrapText="1" readingOrder="1"/>
    </xf>
    <xf numFmtId="0" fontId="1" fillId="0" borderId="1" xfId="2" applyBorder="1">
      <alignment vertical="top"/>
    </xf>
    <xf numFmtId="167" fontId="1" fillId="0" borderId="1" xfId="2" applyNumberFormat="1" applyFont="1" applyBorder="1" applyAlignment="1">
      <alignment vertical="top"/>
    </xf>
    <xf numFmtId="14" fontId="1" fillId="0" borderId="1" xfId="2" applyNumberFormat="1" applyFill="1" applyBorder="1">
      <alignment vertical="top"/>
    </xf>
    <xf numFmtId="4" fontId="3" fillId="0" borderId="1" xfId="2" applyNumberFormat="1" applyFont="1" applyFill="1" applyBorder="1" applyAlignment="1">
      <alignment horizontal="right" vertical="top"/>
    </xf>
    <xf numFmtId="0" fontId="3" fillId="0" borderId="1" xfId="2" applyFont="1" applyFill="1" applyBorder="1" applyAlignment="1">
      <alignment vertical="top"/>
    </xf>
    <xf numFmtId="0" fontId="7" fillId="3" borderId="1" xfId="2" applyFont="1" applyFill="1" applyBorder="1" applyAlignment="1">
      <alignment horizontal="center" vertical="top"/>
    </xf>
    <xf numFmtId="164" fontId="1" fillId="4" borderId="1" xfId="1" applyFont="1" applyFill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 wrapText="1"/>
    </xf>
    <xf numFmtId="0" fontId="1" fillId="4" borderId="1" xfId="2" applyFill="1" applyBorder="1" applyAlignment="1">
      <alignment horizontal="center" vertical="center"/>
    </xf>
    <xf numFmtId="0" fontId="1" fillId="0" borderId="1" xfId="2" applyBorder="1" applyAlignment="1">
      <alignment horizontal="center" vertical="top"/>
    </xf>
    <xf numFmtId="0" fontId="1" fillId="0" borderId="1" xfId="2" applyFill="1" applyBorder="1" applyAlignment="1">
      <alignment horizontal="center" vertical="center"/>
    </xf>
    <xf numFmtId="164" fontId="9" fillId="0" borderId="1" xfId="1" applyFont="1" applyBorder="1" applyAlignment="1">
      <alignment vertical="top"/>
    </xf>
    <xf numFmtId="0" fontId="9" fillId="0" borderId="1" xfId="2" applyFont="1" applyBorder="1" applyAlignment="1">
      <alignment horizontal="center" vertical="top"/>
    </xf>
    <xf numFmtId="0" fontId="1" fillId="0" borderId="1" xfId="2" applyFont="1" applyBorder="1" applyAlignment="1">
      <alignment horizontal="center" vertical="top"/>
    </xf>
    <xf numFmtId="164" fontId="10" fillId="0" borderId="1" xfId="1" applyFont="1" applyBorder="1" applyAlignment="1">
      <alignment vertical="top"/>
    </xf>
    <xf numFmtId="0" fontId="2" fillId="3" borderId="1" xfId="2" applyFont="1" applyFill="1" applyBorder="1" applyAlignment="1">
      <alignment horizontal="center" vertical="top"/>
    </xf>
    <xf numFmtId="0" fontId="10" fillId="0" borderId="1" xfId="2" applyFont="1" applyBorder="1" applyAlignment="1">
      <alignment vertical="top"/>
    </xf>
  </cellXfs>
  <cellStyles count="3">
    <cellStyle name="Migliaia" xfId="1" builtinId="3"/>
    <cellStyle name="Normale" xfId="0" builtinId="0"/>
    <cellStyle name="Normale 2" xfId="2" xr:uid="{749C0F86-16E0-462A-9611-6C72D149E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952C-882E-48E0-BA96-438528F040B2}">
  <sheetPr>
    <tabColor rgb="FF3399FF"/>
    <pageSetUpPr fitToPage="1"/>
  </sheetPr>
  <dimension ref="A2:K1111"/>
  <sheetViews>
    <sheetView tabSelected="1" zoomScale="115" zoomScaleNormal="115" workbookViewId="0">
      <selection activeCell="K6" sqref="K6"/>
    </sheetView>
  </sheetViews>
  <sheetFormatPr defaultRowHeight="12.75" x14ac:dyDescent="0.25"/>
  <cols>
    <col min="1" max="1" width="10" style="3" customWidth="1"/>
    <col min="2" max="2" width="46.85546875" style="3" bestFit="1" customWidth="1"/>
    <col min="3" max="3" width="13.42578125" style="1" bestFit="1" customWidth="1"/>
    <col min="4" max="4" width="16.5703125" style="1" bestFit="1" customWidth="1"/>
    <col min="5" max="5" width="18.5703125" style="1" bestFit="1" customWidth="1"/>
    <col min="6" max="6" width="19.7109375" style="1" bestFit="1" customWidth="1"/>
    <col min="7" max="7" width="14.28515625" style="2" bestFit="1" customWidth="1"/>
    <col min="8" max="8" width="9.140625" style="1"/>
    <col min="9" max="9" width="27" style="1" customWidth="1"/>
    <col min="10" max="10" width="9.140625" style="1"/>
    <col min="11" max="11" width="27.42578125" style="1" customWidth="1"/>
    <col min="12" max="16384" width="9.140625" style="1"/>
  </cols>
  <sheetData>
    <row r="2" spans="1:11" ht="15.75" x14ac:dyDescent="0.25">
      <c r="A2" s="56"/>
      <c r="B2" s="56"/>
      <c r="C2" s="55" t="s">
        <v>210</v>
      </c>
      <c r="D2" s="55"/>
      <c r="E2" s="55"/>
      <c r="F2" s="55"/>
      <c r="G2" s="54"/>
    </row>
    <row r="3" spans="1:11" ht="14.25" x14ac:dyDescent="0.25">
      <c r="A3" s="53"/>
      <c r="B3" s="53"/>
      <c r="C3" s="40"/>
      <c r="D3" s="52" t="s">
        <v>209</v>
      </c>
      <c r="E3" s="52"/>
      <c r="F3" s="52"/>
      <c r="G3" s="51"/>
    </row>
    <row r="4" spans="1:11" ht="38.25" x14ac:dyDescent="0.25">
      <c r="A4" s="48" t="s">
        <v>208</v>
      </c>
      <c r="B4" s="50" t="s">
        <v>207</v>
      </c>
      <c r="C4" s="48" t="s">
        <v>206</v>
      </c>
      <c r="D4" s="49" t="s">
        <v>205</v>
      </c>
      <c r="E4" s="48" t="s">
        <v>204</v>
      </c>
      <c r="F4" s="47" t="s">
        <v>203</v>
      </c>
      <c r="G4" s="46" t="s">
        <v>202</v>
      </c>
    </row>
    <row r="5" spans="1:11" ht="12" customHeight="1" x14ac:dyDescent="0.25">
      <c r="A5" s="45"/>
      <c r="B5" s="45"/>
      <c r="C5" s="45"/>
      <c r="D5" s="45"/>
      <c r="E5" s="45"/>
      <c r="F5" s="45"/>
      <c r="G5" s="45"/>
    </row>
    <row r="6" spans="1:11" ht="14.25" x14ac:dyDescent="0.25">
      <c r="A6" s="20"/>
      <c r="B6" s="44"/>
      <c r="C6" s="43"/>
      <c r="D6" s="42"/>
      <c r="E6" s="41"/>
      <c r="F6" s="40"/>
      <c r="G6" s="17"/>
      <c r="I6" s="34"/>
      <c r="K6" s="39"/>
    </row>
    <row r="7" spans="1:11" ht="14.25" x14ac:dyDescent="0.25">
      <c r="A7" s="20">
        <v>1</v>
      </c>
      <c r="B7" s="18" t="s">
        <v>156</v>
      </c>
      <c r="C7" s="12">
        <v>7272.59</v>
      </c>
      <c r="D7" s="21">
        <v>43104</v>
      </c>
      <c r="E7" s="19">
        <v>43102</v>
      </c>
      <c r="F7" s="30">
        <f>E7-D7</f>
        <v>-2</v>
      </c>
      <c r="G7" s="17">
        <f>F7*C7</f>
        <v>-14545.18</v>
      </c>
    </row>
    <row r="8" spans="1:11" ht="14.25" x14ac:dyDescent="0.25">
      <c r="A8" s="20">
        <v>2</v>
      </c>
      <c r="B8" s="18" t="s">
        <v>142</v>
      </c>
      <c r="C8" s="12">
        <v>124.29</v>
      </c>
      <c r="D8" s="21">
        <v>43101</v>
      </c>
      <c r="E8" s="19">
        <v>43102</v>
      </c>
      <c r="F8" s="30">
        <f>E8-D8</f>
        <v>1</v>
      </c>
      <c r="G8" s="17">
        <f>F8*C8</f>
        <v>124.29</v>
      </c>
    </row>
    <row r="9" spans="1:11" ht="14.25" x14ac:dyDescent="0.25">
      <c r="A9" s="20">
        <v>3</v>
      </c>
      <c r="B9" s="18" t="s">
        <v>142</v>
      </c>
      <c r="C9" s="12">
        <v>168.35</v>
      </c>
      <c r="D9" s="21">
        <v>43101</v>
      </c>
      <c r="E9" s="19">
        <v>43102</v>
      </c>
      <c r="F9" s="30">
        <f>E9-D9</f>
        <v>1</v>
      </c>
      <c r="G9" s="17">
        <f>F9*C9</f>
        <v>168.35</v>
      </c>
    </row>
    <row r="10" spans="1:11" ht="14.25" x14ac:dyDescent="0.25">
      <c r="A10" s="20">
        <v>4</v>
      </c>
      <c r="B10" s="18" t="s">
        <v>105</v>
      </c>
      <c r="C10" s="12">
        <v>217.77</v>
      </c>
      <c r="D10" s="21">
        <v>43101</v>
      </c>
      <c r="E10" s="19">
        <v>43102</v>
      </c>
      <c r="F10" s="30">
        <f>E10-D10</f>
        <v>1</v>
      </c>
      <c r="G10" s="17">
        <f>F10*C10</f>
        <v>217.77</v>
      </c>
    </row>
    <row r="11" spans="1:11" ht="14.25" x14ac:dyDescent="0.25">
      <c r="A11" s="20">
        <v>5</v>
      </c>
      <c r="B11" s="18" t="s">
        <v>146</v>
      </c>
      <c r="C11" s="12">
        <v>3529.83</v>
      </c>
      <c r="D11" s="21">
        <v>43100</v>
      </c>
      <c r="E11" s="19">
        <v>43102</v>
      </c>
      <c r="F11" s="30">
        <f>E11-D11</f>
        <v>2</v>
      </c>
      <c r="G11" s="17">
        <f>F11*C11</f>
        <v>7059.66</v>
      </c>
    </row>
    <row r="12" spans="1:11" ht="15" customHeight="1" x14ac:dyDescent="0.25">
      <c r="A12" s="20">
        <v>6</v>
      </c>
      <c r="B12" s="18" t="s">
        <v>201</v>
      </c>
      <c r="C12" s="12">
        <v>27</v>
      </c>
      <c r="D12" s="21">
        <v>43103</v>
      </c>
      <c r="E12" s="19">
        <v>43103</v>
      </c>
      <c r="F12" s="30">
        <f>E12-D12</f>
        <v>0</v>
      </c>
      <c r="G12" s="17">
        <f>F12*C12</f>
        <v>0</v>
      </c>
      <c r="I12" s="34"/>
    </row>
    <row r="13" spans="1:11" ht="14.25" x14ac:dyDescent="0.25">
      <c r="A13" s="20">
        <v>7</v>
      </c>
      <c r="B13" s="18" t="s">
        <v>201</v>
      </c>
      <c r="C13" s="12">
        <v>5.94</v>
      </c>
      <c r="D13" s="21">
        <v>43115</v>
      </c>
      <c r="E13" s="19">
        <v>43103</v>
      </c>
      <c r="F13" s="30">
        <f>E13-D13</f>
        <v>-12</v>
      </c>
      <c r="G13" s="17">
        <f>F13*C13</f>
        <v>-71.28</v>
      </c>
    </row>
    <row r="14" spans="1:11" ht="14.25" x14ac:dyDescent="0.25">
      <c r="A14" s="20">
        <v>8</v>
      </c>
      <c r="B14" s="18" t="s">
        <v>200</v>
      </c>
      <c r="C14" s="12">
        <v>500</v>
      </c>
      <c r="D14" s="21">
        <v>43104</v>
      </c>
      <c r="E14" s="19">
        <v>43104</v>
      </c>
      <c r="F14" s="30">
        <f>E14-D14</f>
        <v>0</v>
      </c>
      <c r="G14" s="17">
        <f>F14*C14</f>
        <v>0</v>
      </c>
    </row>
    <row r="15" spans="1:11" ht="14.25" x14ac:dyDescent="0.25">
      <c r="A15" s="20">
        <v>9</v>
      </c>
      <c r="B15" s="18" t="s">
        <v>156</v>
      </c>
      <c r="C15" s="12">
        <v>7238.71</v>
      </c>
      <c r="D15" s="21">
        <v>43111</v>
      </c>
      <c r="E15" s="19">
        <v>43108</v>
      </c>
      <c r="F15" s="30">
        <f>E15-D15</f>
        <v>-3</v>
      </c>
      <c r="G15" s="17">
        <f>F15*C15</f>
        <v>-21716.13</v>
      </c>
    </row>
    <row r="16" spans="1:11" ht="14.25" x14ac:dyDescent="0.25">
      <c r="A16" s="20">
        <v>10</v>
      </c>
      <c r="B16" s="18" t="s">
        <v>56</v>
      </c>
      <c r="C16" s="12">
        <v>945.54</v>
      </c>
      <c r="D16" s="21">
        <v>43112</v>
      </c>
      <c r="E16" s="19">
        <v>43108</v>
      </c>
      <c r="F16" s="30">
        <f>E16-D16</f>
        <v>-4</v>
      </c>
      <c r="G16" s="17">
        <f>F16*C16</f>
        <v>-3782.16</v>
      </c>
    </row>
    <row r="17" spans="1:9" ht="14.25" x14ac:dyDescent="0.25">
      <c r="A17" s="20">
        <v>11</v>
      </c>
      <c r="B17" s="18" t="s">
        <v>180</v>
      </c>
      <c r="C17" s="12">
        <v>343.34</v>
      </c>
      <c r="D17" s="21">
        <v>43093</v>
      </c>
      <c r="E17" s="19">
        <v>43109</v>
      </c>
      <c r="F17" s="30">
        <f>E17-D17</f>
        <v>16</v>
      </c>
      <c r="G17" s="17">
        <f>F17*C17</f>
        <v>5493.44</v>
      </c>
    </row>
    <row r="18" spans="1:9" ht="14.25" x14ac:dyDescent="0.25">
      <c r="A18" s="20">
        <v>12</v>
      </c>
      <c r="B18" s="18" t="s">
        <v>94</v>
      </c>
      <c r="C18" s="12">
        <v>13713.03</v>
      </c>
      <c r="D18" s="21">
        <v>43115</v>
      </c>
      <c r="E18" s="19">
        <v>43109</v>
      </c>
      <c r="F18" s="30">
        <f>E18-D18</f>
        <v>-6</v>
      </c>
      <c r="G18" s="17">
        <f>F18*C18</f>
        <v>-82278.180000000008</v>
      </c>
    </row>
    <row r="19" spans="1:9" ht="14.25" x14ac:dyDescent="0.25">
      <c r="A19" s="20">
        <v>13</v>
      </c>
      <c r="B19" s="18" t="s">
        <v>184</v>
      </c>
      <c r="C19" s="12">
        <v>513.66999999999996</v>
      </c>
      <c r="D19" s="21">
        <v>43114</v>
      </c>
      <c r="E19" s="19">
        <v>43109</v>
      </c>
      <c r="F19" s="30">
        <f>E19-D19</f>
        <v>-5</v>
      </c>
      <c r="G19" s="17">
        <f>F19*C19</f>
        <v>-2568.35</v>
      </c>
    </row>
    <row r="20" spans="1:9" ht="14.25" x14ac:dyDescent="0.25">
      <c r="A20" s="20">
        <v>14</v>
      </c>
      <c r="B20" s="18" t="s">
        <v>183</v>
      </c>
      <c r="C20" s="12">
        <v>2290.77</v>
      </c>
      <c r="D20" s="21">
        <v>43115</v>
      </c>
      <c r="E20" s="19">
        <v>43112</v>
      </c>
      <c r="F20" s="30">
        <f>E20-D20</f>
        <v>-3</v>
      </c>
      <c r="G20" s="17">
        <f>F20*C20</f>
        <v>-6872.3099999999995</v>
      </c>
    </row>
    <row r="21" spans="1:9" ht="14.25" x14ac:dyDescent="0.25">
      <c r="A21" s="20">
        <v>15</v>
      </c>
      <c r="B21" s="18" t="s">
        <v>182</v>
      </c>
      <c r="C21" s="18">
        <v>115.98</v>
      </c>
      <c r="D21" s="21">
        <v>43052</v>
      </c>
      <c r="E21" s="19">
        <v>43112</v>
      </c>
      <c r="F21" s="30">
        <f>E21-D21</f>
        <v>60</v>
      </c>
      <c r="G21" s="17">
        <f>F21*C21</f>
        <v>6958.8</v>
      </c>
    </row>
    <row r="22" spans="1:9" ht="14.25" x14ac:dyDescent="0.25">
      <c r="A22" s="20">
        <v>16</v>
      </c>
      <c r="B22" s="18" t="s">
        <v>182</v>
      </c>
      <c r="C22" s="12">
        <v>127.54</v>
      </c>
      <c r="D22" s="21">
        <v>42989</v>
      </c>
      <c r="E22" s="19">
        <v>43112</v>
      </c>
      <c r="F22" s="30">
        <f>E22-D22</f>
        <v>123</v>
      </c>
      <c r="G22" s="17">
        <f>F22*C22</f>
        <v>15687.42</v>
      </c>
    </row>
    <row r="23" spans="1:9" ht="14.25" x14ac:dyDescent="0.25">
      <c r="A23" s="20">
        <v>17</v>
      </c>
      <c r="B23" s="18" t="s">
        <v>182</v>
      </c>
      <c r="C23" s="12">
        <v>45.72</v>
      </c>
      <c r="D23" s="21">
        <v>43054</v>
      </c>
      <c r="E23" s="19">
        <v>43112</v>
      </c>
      <c r="F23" s="30">
        <f>E23-D23</f>
        <v>58</v>
      </c>
      <c r="G23" s="17">
        <f>F23*C23</f>
        <v>2651.7599999999998</v>
      </c>
    </row>
    <row r="24" spans="1:9" ht="14.25" x14ac:dyDescent="0.25">
      <c r="A24" s="20">
        <v>18</v>
      </c>
      <c r="B24" s="18" t="s">
        <v>182</v>
      </c>
      <c r="C24" s="12">
        <v>38.700000000000003</v>
      </c>
      <c r="D24" s="21">
        <v>43059</v>
      </c>
      <c r="E24" s="19">
        <v>43112</v>
      </c>
      <c r="F24" s="30">
        <f>E24-D24</f>
        <v>53</v>
      </c>
      <c r="G24" s="17">
        <f>F24*C24</f>
        <v>2051.1000000000004</v>
      </c>
    </row>
    <row r="25" spans="1:9" ht="14.25" x14ac:dyDescent="0.25">
      <c r="A25" s="20">
        <v>19</v>
      </c>
      <c r="B25" s="18" t="s">
        <v>182</v>
      </c>
      <c r="C25" s="12">
        <v>1974.17</v>
      </c>
      <c r="D25" s="21">
        <v>43115</v>
      </c>
      <c r="E25" s="19">
        <v>43112</v>
      </c>
      <c r="F25" s="30">
        <f>E25-D25</f>
        <v>-3</v>
      </c>
      <c r="G25" s="17">
        <f>F25*C25</f>
        <v>-5922.51</v>
      </c>
      <c r="I25" s="34"/>
    </row>
    <row r="26" spans="1:9" ht="14.25" x14ac:dyDescent="0.25">
      <c r="A26" s="20">
        <v>20</v>
      </c>
      <c r="B26" s="18" t="s">
        <v>99</v>
      </c>
      <c r="C26" s="12">
        <v>394.6</v>
      </c>
      <c r="D26" s="21">
        <v>43114</v>
      </c>
      <c r="E26" s="19">
        <v>43115</v>
      </c>
      <c r="F26" s="30">
        <f>E26-D26</f>
        <v>1</v>
      </c>
      <c r="G26" s="17">
        <f>F26*C26</f>
        <v>394.6</v>
      </c>
    </row>
    <row r="27" spans="1:9" ht="14.25" x14ac:dyDescent="0.25">
      <c r="A27" s="20">
        <v>21</v>
      </c>
      <c r="B27" s="18" t="s">
        <v>113</v>
      </c>
      <c r="C27" s="12">
        <v>4117.5</v>
      </c>
      <c r="D27" s="21">
        <v>43131</v>
      </c>
      <c r="E27" s="19">
        <v>43115</v>
      </c>
      <c r="F27" s="30">
        <f>E27-D27</f>
        <v>-16</v>
      </c>
      <c r="G27" s="17">
        <f>F27*C27</f>
        <v>-65880</v>
      </c>
    </row>
    <row r="28" spans="1:9" ht="14.25" x14ac:dyDescent="0.25">
      <c r="A28" s="20">
        <v>22</v>
      </c>
      <c r="B28" s="18" t="s">
        <v>30</v>
      </c>
      <c r="C28" s="12">
        <v>693.8</v>
      </c>
      <c r="D28" s="21">
        <v>43106</v>
      </c>
      <c r="E28" s="19">
        <v>43115</v>
      </c>
      <c r="F28" s="30">
        <f>E28-D28</f>
        <v>9</v>
      </c>
      <c r="G28" s="17">
        <f>F28*C28</f>
        <v>6244.2</v>
      </c>
    </row>
    <row r="29" spans="1:9" ht="14.25" x14ac:dyDescent="0.25">
      <c r="A29" s="20">
        <v>23</v>
      </c>
      <c r="B29" s="18" t="s">
        <v>156</v>
      </c>
      <c r="C29" s="12">
        <v>6630.79</v>
      </c>
      <c r="D29" s="21">
        <v>43119</v>
      </c>
      <c r="E29" s="19">
        <v>43115</v>
      </c>
      <c r="F29" s="30">
        <f>E29-D29</f>
        <v>-4</v>
      </c>
      <c r="G29" s="17">
        <f>F29*C29</f>
        <v>-26523.16</v>
      </c>
    </row>
    <row r="30" spans="1:9" ht="14.25" x14ac:dyDescent="0.25">
      <c r="A30" s="20">
        <v>24</v>
      </c>
      <c r="B30" s="18" t="s">
        <v>46</v>
      </c>
      <c r="C30" s="12">
        <v>707.6</v>
      </c>
      <c r="D30" s="21">
        <v>43119</v>
      </c>
      <c r="E30" s="19">
        <v>43115</v>
      </c>
      <c r="F30" s="30">
        <f>E30-D30</f>
        <v>-4</v>
      </c>
      <c r="G30" s="17">
        <f>F30*C30</f>
        <v>-2830.4</v>
      </c>
    </row>
    <row r="31" spans="1:9" ht="14.25" x14ac:dyDescent="0.25">
      <c r="A31" s="20">
        <v>25</v>
      </c>
      <c r="B31" s="18" t="s">
        <v>137</v>
      </c>
      <c r="C31" s="12">
        <v>2037.4</v>
      </c>
      <c r="D31" s="21">
        <v>43131</v>
      </c>
      <c r="E31" s="19">
        <v>43115</v>
      </c>
      <c r="F31" s="30">
        <f>E31-D31</f>
        <v>-16</v>
      </c>
      <c r="G31" s="17">
        <f>F31*C31</f>
        <v>-32598.400000000001</v>
      </c>
    </row>
    <row r="32" spans="1:9" ht="14.25" x14ac:dyDescent="0.25">
      <c r="A32" s="20">
        <v>26</v>
      </c>
      <c r="B32" s="18" t="s">
        <v>76</v>
      </c>
      <c r="C32" s="12">
        <v>750</v>
      </c>
      <c r="D32" s="21">
        <v>43131</v>
      </c>
      <c r="E32" s="19">
        <v>43115</v>
      </c>
      <c r="F32" s="30">
        <f>E32-D32</f>
        <v>-16</v>
      </c>
      <c r="G32" s="17">
        <f>F32*C32</f>
        <v>-12000</v>
      </c>
    </row>
    <row r="33" spans="1:7" ht="14.25" x14ac:dyDescent="0.25">
      <c r="A33" s="20">
        <v>27</v>
      </c>
      <c r="B33" s="18" t="s">
        <v>65</v>
      </c>
      <c r="C33" s="12">
        <v>3154.58</v>
      </c>
      <c r="D33" s="21">
        <v>43131</v>
      </c>
      <c r="E33" s="19">
        <v>43115</v>
      </c>
      <c r="F33" s="30">
        <f>E33-D33</f>
        <v>-16</v>
      </c>
      <c r="G33" s="17">
        <f>F33*C33</f>
        <v>-50473.279999999999</v>
      </c>
    </row>
    <row r="34" spans="1:7" ht="14.25" x14ac:dyDescent="0.25">
      <c r="A34" s="20">
        <v>28</v>
      </c>
      <c r="B34" s="18" t="s">
        <v>66</v>
      </c>
      <c r="C34" s="12">
        <v>558.76</v>
      </c>
      <c r="D34" s="21">
        <v>43052</v>
      </c>
      <c r="E34" s="19">
        <v>43115</v>
      </c>
      <c r="F34" s="30">
        <f>E34-D34</f>
        <v>63</v>
      </c>
      <c r="G34" s="17">
        <f>F34*C34</f>
        <v>35201.879999999997</v>
      </c>
    </row>
    <row r="35" spans="1:7" ht="14.25" x14ac:dyDescent="0.25">
      <c r="A35" s="20">
        <v>29</v>
      </c>
      <c r="B35" s="18" t="s">
        <v>180</v>
      </c>
      <c r="C35" s="12">
        <v>60.12</v>
      </c>
      <c r="D35" s="21">
        <v>43118</v>
      </c>
      <c r="E35" s="19">
        <v>43116</v>
      </c>
      <c r="F35" s="30">
        <f>E35-D35</f>
        <v>-2</v>
      </c>
      <c r="G35" s="17">
        <f>F35*C35</f>
        <v>-120.24</v>
      </c>
    </row>
    <row r="36" spans="1:7" ht="14.25" x14ac:dyDescent="0.25">
      <c r="A36" s="20">
        <v>30</v>
      </c>
      <c r="B36" s="18" t="s">
        <v>84</v>
      </c>
      <c r="C36" s="12">
        <v>256.2</v>
      </c>
      <c r="D36" s="21">
        <v>43131</v>
      </c>
      <c r="E36" s="19">
        <v>43116</v>
      </c>
      <c r="F36" s="30">
        <f>E36-D36</f>
        <v>-15</v>
      </c>
      <c r="G36" s="17">
        <f>F36*C36</f>
        <v>-3843</v>
      </c>
    </row>
    <row r="37" spans="1:7" ht="14.25" x14ac:dyDescent="0.25">
      <c r="A37" s="20">
        <v>31</v>
      </c>
      <c r="B37" s="18" t="s">
        <v>16</v>
      </c>
      <c r="C37" s="12">
        <v>9991.7999999999993</v>
      </c>
      <c r="D37" s="21">
        <v>43131</v>
      </c>
      <c r="E37" s="19">
        <v>43116</v>
      </c>
      <c r="F37" s="30">
        <f>E37-D37</f>
        <v>-15</v>
      </c>
      <c r="G37" s="17">
        <f>F37*C37</f>
        <v>-149877</v>
      </c>
    </row>
    <row r="38" spans="1:7" ht="14.25" x14ac:dyDescent="0.25">
      <c r="A38" s="20">
        <v>32</v>
      </c>
      <c r="B38" s="18" t="s">
        <v>122</v>
      </c>
      <c r="C38" s="12">
        <v>1097</v>
      </c>
      <c r="D38" s="21">
        <v>43130</v>
      </c>
      <c r="E38" s="19">
        <v>43116</v>
      </c>
      <c r="F38" s="30">
        <f>E38-D38</f>
        <v>-14</v>
      </c>
      <c r="G38" s="17">
        <f>F38*C38</f>
        <v>-15358</v>
      </c>
    </row>
    <row r="39" spans="1:7" ht="14.25" x14ac:dyDescent="0.25">
      <c r="A39" s="20">
        <v>33</v>
      </c>
      <c r="B39" s="18" t="s">
        <v>57</v>
      </c>
      <c r="C39" s="12">
        <v>510</v>
      </c>
      <c r="D39" s="21">
        <v>43129</v>
      </c>
      <c r="E39" s="19">
        <v>43117</v>
      </c>
      <c r="F39" s="30">
        <f>E39-D39</f>
        <v>-12</v>
      </c>
      <c r="G39" s="17">
        <f>F39*C39</f>
        <v>-6120</v>
      </c>
    </row>
    <row r="40" spans="1:7" ht="14.25" x14ac:dyDescent="0.25">
      <c r="A40" s="20">
        <v>34</v>
      </c>
      <c r="B40" s="18" t="s">
        <v>14</v>
      </c>
      <c r="C40" s="12">
        <v>7210.2</v>
      </c>
      <c r="D40" s="21">
        <v>43131</v>
      </c>
      <c r="E40" s="19">
        <v>43117</v>
      </c>
      <c r="F40" s="30">
        <f>E40-D40</f>
        <v>-14</v>
      </c>
      <c r="G40" s="17">
        <f>F40*C40</f>
        <v>-100942.8</v>
      </c>
    </row>
    <row r="41" spans="1:7" s="35" customFormat="1" ht="14.25" x14ac:dyDescent="0.25">
      <c r="A41" s="20">
        <v>35</v>
      </c>
      <c r="B41" s="18" t="s">
        <v>199</v>
      </c>
      <c r="C41" s="12">
        <v>319.52</v>
      </c>
      <c r="D41" s="21">
        <v>43131</v>
      </c>
      <c r="E41" s="19">
        <v>43117</v>
      </c>
      <c r="F41" s="30">
        <f>E41-D41</f>
        <v>-14</v>
      </c>
      <c r="G41" s="17">
        <f>F41*C41</f>
        <v>-4473.28</v>
      </c>
    </row>
    <row r="42" spans="1:7" ht="14.25" x14ac:dyDescent="0.25">
      <c r="A42" s="20">
        <v>36</v>
      </c>
      <c r="B42" s="18" t="s">
        <v>70</v>
      </c>
      <c r="C42" s="12">
        <v>12200</v>
      </c>
      <c r="D42" s="21">
        <v>43131</v>
      </c>
      <c r="E42" s="19">
        <v>43117</v>
      </c>
      <c r="F42" s="30">
        <f>E42-D42</f>
        <v>-14</v>
      </c>
      <c r="G42" s="17">
        <f>F42*C42</f>
        <v>-170800</v>
      </c>
    </row>
    <row r="43" spans="1:7" ht="14.25" x14ac:dyDescent="0.25">
      <c r="A43" s="20">
        <v>37</v>
      </c>
      <c r="B43" s="18" t="s">
        <v>126</v>
      </c>
      <c r="C43" s="12">
        <v>224.74</v>
      </c>
      <c r="D43" s="21">
        <v>43090</v>
      </c>
      <c r="E43" s="19">
        <v>43117</v>
      </c>
      <c r="F43" s="30">
        <f>E43-D43</f>
        <v>27</v>
      </c>
      <c r="G43" s="17">
        <f>F43*C43</f>
        <v>6067.9800000000005</v>
      </c>
    </row>
    <row r="44" spans="1:7" ht="14.25" x14ac:dyDescent="0.25">
      <c r="A44" s="20">
        <v>38</v>
      </c>
      <c r="B44" s="18" t="s">
        <v>198</v>
      </c>
      <c r="C44" s="12">
        <v>54.34</v>
      </c>
      <c r="D44" s="21">
        <v>43131</v>
      </c>
      <c r="E44" s="19">
        <v>43117</v>
      </c>
      <c r="F44" s="30">
        <f>E44-D44</f>
        <v>-14</v>
      </c>
      <c r="G44" s="17">
        <f>F44*C44</f>
        <v>-760.76</v>
      </c>
    </row>
    <row r="45" spans="1:7" ht="14.25" x14ac:dyDescent="0.25">
      <c r="A45" s="20">
        <v>39</v>
      </c>
      <c r="B45" s="18" t="s">
        <v>14</v>
      </c>
      <c r="C45" s="12">
        <v>11337.21</v>
      </c>
      <c r="D45" s="21">
        <v>43131</v>
      </c>
      <c r="E45" s="19">
        <v>43118</v>
      </c>
      <c r="F45" s="30">
        <f>E45-D45</f>
        <v>-13</v>
      </c>
      <c r="G45" s="17">
        <f>F45*C45</f>
        <v>-147383.72999999998</v>
      </c>
    </row>
    <row r="46" spans="1:7" ht="14.25" x14ac:dyDescent="0.25">
      <c r="A46" s="20">
        <v>40</v>
      </c>
      <c r="B46" s="18" t="s">
        <v>16</v>
      </c>
      <c r="C46" s="12">
        <v>5117.24</v>
      </c>
      <c r="D46" s="21">
        <v>43131</v>
      </c>
      <c r="E46" s="19">
        <v>43118</v>
      </c>
      <c r="F46" s="30">
        <f>E46-D46</f>
        <v>-13</v>
      </c>
      <c r="G46" s="17">
        <f>F46*C46</f>
        <v>-66524.12</v>
      </c>
    </row>
    <row r="47" spans="1:7" ht="14.25" x14ac:dyDescent="0.25">
      <c r="A47" s="20">
        <v>41</v>
      </c>
      <c r="B47" s="18" t="s">
        <v>28</v>
      </c>
      <c r="C47" s="12">
        <v>8034.13</v>
      </c>
      <c r="D47" s="21">
        <v>43131</v>
      </c>
      <c r="E47" s="19">
        <v>43118</v>
      </c>
      <c r="F47" s="30">
        <f>E47-D47</f>
        <v>-13</v>
      </c>
      <c r="G47" s="17">
        <f>F47*C47</f>
        <v>-104443.69</v>
      </c>
    </row>
    <row r="48" spans="1:7" ht="14.25" x14ac:dyDescent="0.25">
      <c r="A48" s="20">
        <v>42</v>
      </c>
      <c r="B48" s="18" t="s">
        <v>26</v>
      </c>
      <c r="C48" s="12">
        <v>923.26</v>
      </c>
      <c r="D48" s="21">
        <v>43131</v>
      </c>
      <c r="E48" s="19">
        <v>43118</v>
      </c>
      <c r="F48" s="30">
        <f>E48-D48</f>
        <v>-13</v>
      </c>
      <c r="G48" s="17">
        <f>F48*C48</f>
        <v>-12002.38</v>
      </c>
    </row>
    <row r="49" spans="1:11" s="35" customFormat="1" ht="14.25" x14ac:dyDescent="0.25">
      <c r="A49" s="20">
        <v>43</v>
      </c>
      <c r="B49" s="18" t="s">
        <v>45</v>
      </c>
      <c r="C49" s="12">
        <v>2153.42</v>
      </c>
      <c r="D49" s="21">
        <v>43131</v>
      </c>
      <c r="E49" s="19">
        <v>43118</v>
      </c>
      <c r="F49" s="30">
        <f>E49-D49</f>
        <v>-13</v>
      </c>
      <c r="G49" s="17">
        <f>F49*C49</f>
        <v>-27994.46</v>
      </c>
    </row>
    <row r="50" spans="1:11" ht="14.25" x14ac:dyDescent="0.25">
      <c r="A50" s="20">
        <v>44</v>
      </c>
      <c r="B50" s="18" t="s">
        <v>32</v>
      </c>
      <c r="C50" s="12">
        <v>610</v>
      </c>
      <c r="D50" s="21">
        <v>43097</v>
      </c>
      <c r="E50" s="19">
        <v>43118</v>
      </c>
      <c r="F50" s="30">
        <f>E50-D50</f>
        <v>21</v>
      </c>
      <c r="G50" s="17">
        <f>F50*C50</f>
        <v>12810</v>
      </c>
    </row>
    <row r="51" spans="1:11" ht="14.25" x14ac:dyDescent="0.25">
      <c r="A51" s="20">
        <v>45</v>
      </c>
      <c r="B51" s="18" t="s">
        <v>17</v>
      </c>
      <c r="C51" s="12">
        <v>1529.88</v>
      </c>
      <c r="D51" s="21">
        <v>43130</v>
      </c>
      <c r="E51" s="19">
        <v>43118</v>
      </c>
      <c r="F51" s="30">
        <f>E51-D51</f>
        <v>-12</v>
      </c>
      <c r="G51" s="17">
        <f>F51*C51</f>
        <v>-18358.560000000001</v>
      </c>
    </row>
    <row r="52" spans="1:11" ht="14.25" x14ac:dyDescent="0.25">
      <c r="A52" s="20">
        <v>46</v>
      </c>
      <c r="B52" s="18" t="s">
        <v>25</v>
      </c>
      <c r="C52" s="12">
        <v>2684</v>
      </c>
      <c r="D52" s="21">
        <v>43131</v>
      </c>
      <c r="E52" s="19">
        <v>43118</v>
      </c>
      <c r="F52" s="30">
        <f>E52-D52</f>
        <v>-13</v>
      </c>
      <c r="G52" s="17">
        <f>F52*C52</f>
        <v>-34892</v>
      </c>
    </row>
    <row r="53" spans="1:11" ht="14.25" x14ac:dyDescent="0.25">
      <c r="A53" s="20">
        <v>47</v>
      </c>
      <c r="B53" s="18" t="s">
        <v>108</v>
      </c>
      <c r="C53" s="12">
        <v>122</v>
      </c>
      <c r="D53" s="21">
        <v>43131</v>
      </c>
      <c r="E53" s="19">
        <v>43118</v>
      </c>
      <c r="F53" s="30">
        <f>E53-D53</f>
        <v>-13</v>
      </c>
      <c r="G53" s="17">
        <f>F53*C53</f>
        <v>-1586</v>
      </c>
    </row>
    <row r="54" spans="1:11" ht="14.25" x14ac:dyDescent="0.25">
      <c r="A54" s="20">
        <v>48</v>
      </c>
      <c r="B54" s="31" t="s">
        <v>124</v>
      </c>
      <c r="C54" s="38">
        <v>299.2</v>
      </c>
      <c r="D54" s="21">
        <v>43131</v>
      </c>
      <c r="E54" s="37">
        <v>43119</v>
      </c>
      <c r="F54" s="30">
        <f>E54-D54</f>
        <v>-12</v>
      </c>
      <c r="G54" s="17">
        <f>F54*C54</f>
        <v>-3590.3999999999996</v>
      </c>
    </row>
    <row r="55" spans="1:11" ht="14.25" x14ac:dyDescent="0.25">
      <c r="A55" s="20">
        <v>49</v>
      </c>
      <c r="B55" s="18" t="s">
        <v>197</v>
      </c>
      <c r="C55" s="12">
        <v>193.98</v>
      </c>
      <c r="D55" s="21">
        <v>43131</v>
      </c>
      <c r="E55" s="19">
        <v>43119</v>
      </c>
      <c r="F55" s="30">
        <f>E55-D55</f>
        <v>-12</v>
      </c>
      <c r="G55" s="17">
        <f>F55*C55</f>
        <v>-2327.7599999999998</v>
      </c>
    </row>
    <row r="56" spans="1:11" ht="14.25" x14ac:dyDescent="0.25">
      <c r="A56" s="20">
        <v>50</v>
      </c>
      <c r="B56" s="18" t="s">
        <v>5</v>
      </c>
      <c r="C56" s="12">
        <v>9199.41</v>
      </c>
      <c r="D56" s="21">
        <v>43100</v>
      </c>
      <c r="E56" s="19">
        <v>43119</v>
      </c>
      <c r="F56" s="30">
        <f>E56-D56</f>
        <v>19</v>
      </c>
      <c r="G56" s="17">
        <f>F56*C56</f>
        <v>174788.79</v>
      </c>
      <c r="K56" s="33"/>
    </row>
    <row r="57" spans="1:11" ht="14.25" x14ac:dyDescent="0.25">
      <c r="A57" s="20">
        <v>51</v>
      </c>
      <c r="B57" s="18" t="s">
        <v>65</v>
      </c>
      <c r="C57" s="12">
        <v>1726.79</v>
      </c>
      <c r="D57" s="21">
        <v>43131</v>
      </c>
      <c r="E57" s="19">
        <v>43119</v>
      </c>
      <c r="F57" s="30">
        <f>E57-D57</f>
        <v>-12</v>
      </c>
      <c r="G57" s="17">
        <f>F57*C57</f>
        <v>-20721.48</v>
      </c>
    </row>
    <row r="58" spans="1:11" ht="14.25" x14ac:dyDescent="0.25">
      <c r="A58" s="20">
        <v>52</v>
      </c>
      <c r="B58" s="18" t="s">
        <v>167</v>
      </c>
      <c r="C58" s="12">
        <v>91.5</v>
      </c>
      <c r="D58" s="21">
        <v>43101</v>
      </c>
      <c r="E58" s="19">
        <v>43119</v>
      </c>
      <c r="F58" s="30">
        <f>E58-D58</f>
        <v>18</v>
      </c>
      <c r="G58" s="17">
        <f>F58*C58</f>
        <v>1647</v>
      </c>
    </row>
    <row r="59" spans="1:11" ht="14.25" x14ac:dyDescent="0.25">
      <c r="A59" s="20">
        <v>53</v>
      </c>
      <c r="B59" s="18" t="s">
        <v>156</v>
      </c>
      <c r="C59" s="12">
        <v>6666.47</v>
      </c>
      <c r="D59" s="21">
        <v>43129</v>
      </c>
      <c r="E59" s="19">
        <v>43119</v>
      </c>
      <c r="F59" s="30">
        <f>E59-D59</f>
        <v>-10</v>
      </c>
      <c r="G59" s="17">
        <f>F59*C59</f>
        <v>-66664.7</v>
      </c>
    </row>
    <row r="60" spans="1:11" ht="14.25" x14ac:dyDescent="0.25">
      <c r="A60" s="20">
        <v>54</v>
      </c>
      <c r="B60" s="18" t="s">
        <v>12</v>
      </c>
      <c r="C60" s="12">
        <v>9845.4</v>
      </c>
      <c r="D60" s="21">
        <v>43135</v>
      </c>
      <c r="E60" s="19">
        <v>43119</v>
      </c>
      <c r="F60" s="30">
        <f>E60-D60</f>
        <v>-16</v>
      </c>
      <c r="G60" s="17">
        <f>F60*C60</f>
        <v>-157526.39999999999</v>
      </c>
    </row>
    <row r="61" spans="1:11" ht="14.25" x14ac:dyDescent="0.25">
      <c r="A61" s="20">
        <v>55</v>
      </c>
      <c r="B61" s="18" t="s">
        <v>107</v>
      </c>
      <c r="C61" s="12">
        <v>390.89</v>
      </c>
      <c r="D61" s="21">
        <v>43131</v>
      </c>
      <c r="E61" s="19">
        <v>43119</v>
      </c>
      <c r="F61" s="30">
        <f>E61-D61</f>
        <v>-12</v>
      </c>
      <c r="G61" s="17">
        <f>F61*C61</f>
        <v>-4690.68</v>
      </c>
    </row>
    <row r="62" spans="1:11" ht="14.25" x14ac:dyDescent="0.25">
      <c r="A62" s="20">
        <v>56</v>
      </c>
      <c r="B62" s="25" t="s">
        <v>20</v>
      </c>
      <c r="C62" s="28">
        <v>171.75</v>
      </c>
      <c r="D62" s="27">
        <v>43148</v>
      </c>
      <c r="E62" s="26">
        <v>43119</v>
      </c>
      <c r="F62" s="32">
        <f>E62-D62</f>
        <v>-29</v>
      </c>
      <c r="G62" s="17">
        <f>F62*C62</f>
        <v>-4980.75</v>
      </c>
    </row>
    <row r="63" spans="1:11" ht="14.25" x14ac:dyDescent="0.25">
      <c r="A63" s="20">
        <v>57</v>
      </c>
      <c r="B63" s="18" t="s">
        <v>20</v>
      </c>
      <c r="C63" s="12">
        <v>76.010000000000005</v>
      </c>
      <c r="D63" s="21">
        <v>43089</v>
      </c>
      <c r="E63" s="19">
        <v>43119</v>
      </c>
      <c r="F63" s="30">
        <f>E63-D63</f>
        <v>30</v>
      </c>
      <c r="G63" s="17">
        <f>F63*C63</f>
        <v>2280.3000000000002</v>
      </c>
      <c r="I63" s="34"/>
      <c r="K63" s="33"/>
    </row>
    <row r="64" spans="1:11" ht="14.25" x14ac:dyDescent="0.25">
      <c r="A64" s="20">
        <v>58</v>
      </c>
      <c r="B64" s="18" t="s">
        <v>196</v>
      </c>
      <c r="C64" s="12">
        <v>83.61</v>
      </c>
      <c r="D64" s="21">
        <v>43168</v>
      </c>
      <c r="E64" s="19">
        <v>43119</v>
      </c>
      <c r="F64" s="30">
        <f>E64-D64</f>
        <v>-49</v>
      </c>
      <c r="G64" s="17">
        <f>F64*C64</f>
        <v>-4096.8900000000003</v>
      </c>
      <c r="I64" s="34"/>
      <c r="K64" s="33"/>
    </row>
    <row r="65" spans="1:11" ht="14.25" x14ac:dyDescent="0.25">
      <c r="A65" s="20">
        <v>59</v>
      </c>
      <c r="B65" s="18" t="s">
        <v>19</v>
      </c>
      <c r="C65" s="12">
        <v>131.08000000000001</v>
      </c>
      <c r="D65" s="21">
        <v>43159</v>
      </c>
      <c r="E65" s="19">
        <v>43119</v>
      </c>
      <c r="F65" s="30">
        <f>E65-D65</f>
        <v>-40</v>
      </c>
      <c r="G65" s="17">
        <f>F65*C65</f>
        <v>-5243.2000000000007</v>
      </c>
      <c r="I65" s="34"/>
    </row>
    <row r="66" spans="1:11" ht="14.25" x14ac:dyDescent="0.25">
      <c r="A66" s="20">
        <v>60</v>
      </c>
      <c r="B66" s="18" t="s">
        <v>16</v>
      </c>
      <c r="C66" s="12">
        <v>425.41</v>
      </c>
      <c r="D66" s="21">
        <v>43100</v>
      </c>
      <c r="E66" s="19">
        <v>43122</v>
      </c>
      <c r="F66" s="30">
        <f>E66-D66</f>
        <v>22</v>
      </c>
      <c r="G66" s="17">
        <f>F66*C66</f>
        <v>9359.02</v>
      </c>
      <c r="I66" s="34"/>
    </row>
    <row r="67" spans="1:11" ht="14.25" x14ac:dyDescent="0.25">
      <c r="A67" s="20">
        <v>61</v>
      </c>
      <c r="B67" s="18" t="s">
        <v>16</v>
      </c>
      <c r="C67" s="12">
        <v>397.43</v>
      </c>
      <c r="D67" s="21">
        <v>43131</v>
      </c>
      <c r="E67" s="19">
        <v>43122</v>
      </c>
      <c r="F67" s="30">
        <f>E67-D67</f>
        <v>-9</v>
      </c>
      <c r="G67" s="17">
        <f>F67*C67</f>
        <v>-3576.87</v>
      </c>
      <c r="I67" s="34"/>
    </row>
    <row r="68" spans="1:11" s="35" customFormat="1" ht="14.25" x14ac:dyDescent="0.25">
      <c r="A68" s="20">
        <v>62</v>
      </c>
      <c r="B68" s="18" t="s">
        <v>38</v>
      </c>
      <c r="C68" s="12">
        <v>458.96</v>
      </c>
      <c r="D68" s="21">
        <v>43159</v>
      </c>
      <c r="E68" s="19">
        <v>43122</v>
      </c>
      <c r="F68" s="30">
        <f>E68-D68</f>
        <v>-37</v>
      </c>
      <c r="G68" s="17">
        <f>F68*C68</f>
        <v>-16981.52</v>
      </c>
      <c r="I68" s="36"/>
      <c r="K68" s="36"/>
    </row>
    <row r="69" spans="1:11" ht="14.25" x14ac:dyDescent="0.25">
      <c r="A69" s="20">
        <v>63</v>
      </c>
      <c r="B69" s="18" t="s">
        <v>40</v>
      </c>
      <c r="C69" s="12">
        <v>742.5</v>
      </c>
      <c r="D69" s="21">
        <v>43131</v>
      </c>
      <c r="E69" s="19">
        <v>43122</v>
      </c>
      <c r="F69" s="30">
        <f>E69-D69</f>
        <v>-9</v>
      </c>
      <c r="G69" s="17">
        <f>F69*C69</f>
        <v>-6682.5</v>
      </c>
    </row>
    <row r="70" spans="1:11" ht="14.25" x14ac:dyDescent="0.25">
      <c r="A70" s="20">
        <v>64</v>
      </c>
      <c r="B70" s="18" t="s">
        <v>94</v>
      </c>
      <c r="C70" s="12">
        <v>14027.94</v>
      </c>
      <c r="D70" s="21">
        <v>43131</v>
      </c>
      <c r="E70" s="19">
        <v>43122</v>
      </c>
      <c r="F70" s="30">
        <f>E70-D70</f>
        <v>-9</v>
      </c>
      <c r="G70" s="17">
        <f>F70*C70</f>
        <v>-126251.46</v>
      </c>
      <c r="I70" s="34"/>
    </row>
    <row r="71" spans="1:11" ht="14.25" x14ac:dyDescent="0.25">
      <c r="A71" s="20">
        <v>65</v>
      </c>
      <c r="B71" s="18" t="s">
        <v>135</v>
      </c>
      <c r="C71" s="12">
        <v>1576.58</v>
      </c>
      <c r="D71" s="21">
        <v>43132</v>
      </c>
      <c r="E71" s="19">
        <v>43122</v>
      </c>
      <c r="F71" s="30">
        <f>E71-D71</f>
        <v>-10</v>
      </c>
      <c r="G71" s="17">
        <f>F71*C71</f>
        <v>-15765.8</v>
      </c>
    </row>
    <row r="72" spans="1:11" s="35" customFormat="1" ht="14.25" x14ac:dyDescent="0.25">
      <c r="A72" s="20">
        <v>66</v>
      </c>
      <c r="B72" s="18" t="s">
        <v>14</v>
      </c>
      <c r="C72" s="12">
        <v>1551.99</v>
      </c>
      <c r="D72" s="21">
        <v>43130</v>
      </c>
      <c r="E72" s="19">
        <v>43123</v>
      </c>
      <c r="F72" s="30">
        <f>E72-D72</f>
        <v>-7</v>
      </c>
      <c r="G72" s="17">
        <f>F72*C72</f>
        <v>-10863.93</v>
      </c>
    </row>
    <row r="73" spans="1:11" ht="14.25" x14ac:dyDescent="0.25">
      <c r="A73" s="20">
        <v>67</v>
      </c>
      <c r="B73" s="18" t="s">
        <v>16</v>
      </c>
      <c r="C73" s="12">
        <v>16689.599999999999</v>
      </c>
      <c r="D73" s="21">
        <v>43131</v>
      </c>
      <c r="E73" s="19">
        <v>43123</v>
      </c>
      <c r="F73" s="30">
        <f>E73-D73</f>
        <v>-8</v>
      </c>
      <c r="G73" s="17">
        <f>F73*C73</f>
        <v>-133516.79999999999</v>
      </c>
      <c r="K73" s="33"/>
    </row>
    <row r="74" spans="1:11" ht="14.25" x14ac:dyDescent="0.25">
      <c r="A74" s="20">
        <v>68</v>
      </c>
      <c r="B74" s="18" t="s">
        <v>65</v>
      </c>
      <c r="C74" s="12">
        <v>947.11</v>
      </c>
      <c r="D74" s="21">
        <v>43131</v>
      </c>
      <c r="E74" s="19">
        <v>43123</v>
      </c>
      <c r="F74" s="30">
        <f>E74-D74</f>
        <v>-8</v>
      </c>
      <c r="G74" s="17">
        <f>F74*C74</f>
        <v>-7576.88</v>
      </c>
      <c r="K74" s="33"/>
    </row>
    <row r="75" spans="1:11" ht="14.25" x14ac:dyDescent="0.25">
      <c r="A75" s="20">
        <v>69</v>
      </c>
      <c r="B75" s="18" t="s">
        <v>180</v>
      </c>
      <c r="C75" s="12">
        <v>104.8</v>
      </c>
      <c r="D75" s="21">
        <v>43118</v>
      </c>
      <c r="E75" s="19">
        <v>43123</v>
      </c>
      <c r="F75" s="30">
        <f>E75-D75</f>
        <v>5</v>
      </c>
      <c r="G75" s="17">
        <f>F75*C75</f>
        <v>524</v>
      </c>
      <c r="I75" s="34"/>
    </row>
    <row r="76" spans="1:11" ht="14.25" x14ac:dyDescent="0.25">
      <c r="A76" s="20">
        <v>70</v>
      </c>
      <c r="B76" s="18" t="s">
        <v>160</v>
      </c>
      <c r="C76" s="12">
        <v>366</v>
      </c>
      <c r="D76" s="21">
        <v>43100</v>
      </c>
      <c r="E76" s="19">
        <v>43123</v>
      </c>
      <c r="F76" s="30">
        <f>E76-D76</f>
        <v>23</v>
      </c>
      <c r="G76" s="17">
        <f>F76*C76</f>
        <v>8418</v>
      </c>
      <c r="I76" s="34"/>
    </row>
    <row r="77" spans="1:11" ht="14.25" x14ac:dyDescent="0.25">
      <c r="A77" s="20">
        <v>71</v>
      </c>
      <c r="B77" s="18" t="s">
        <v>195</v>
      </c>
      <c r="C77" s="12">
        <v>529.51</v>
      </c>
      <c r="D77" s="21">
        <v>43117</v>
      </c>
      <c r="E77" s="19">
        <v>43123</v>
      </c>
      <c r="F77" s="30">
        <f>E77-D77</f>
        <v>6</v>
      </c>
      <c r="G77" s="17">
        <f>F77*C77</f>
        <v>3177.06</v>
      </c>
      <c r="I77" s="34"/>
    </row>
    <row r="78" spans="1:11" ht="14.25" x14ac:dyDescent="0.25">
      <c r="A78" s="20">
        <v>72</v>
      </c>
      <c r="B78" s="18" t="s">
        <v>17</v>
      </c>
      <c r="C78" s="12">
        <v>12126.11</v>
      </c>
      <c r="D78" s="21">
        <v>43131</v>
      </c>
      <c r="E78" s="19">
        <v>43123</v>
      </c>
      <c r="F78" s="30">
        <f>E78-D78</f>
        <v>-8</v>
      </c>
      <c r="G78" s="17">
        <f>F78*C78</f>
        <v>-97008.88</v>
      </c>
      <c r="I78" s="34"/>
    </row>
    <row r="79" spans="1:11" ht="14.25" x14ac:dyDescent="0.25">
      <c r="A79" s="20">
        <v>73</v>
      </c>
      <c r="B79" s="18" t="s">
        <v>18</v>
      </c>
      <c r="C79" s="12">
        <v>194.94</v>
      </c>
      <c r="D79" s="21">
        <v>43133</v>
      </c>
      <c r="E79" s="19">
        <v>43124</v>
      </c>
      <c r="F79" s="30">
        <f>E79-D79</f>
        <v>-9</v>
      </c>
      <c r="G79" s="17">
        <f>F79*C79</f>
        <v>-1754.46</v>
      </c>
    </row>
    <row r="80" spans="1:11" ht="14.25" x14ac:dyDescent="0.25">
      <c r="A80" s="20">
        <v>74</v>
      </c>
      <c r="B80" s="18" t="s">
        <v>18</v>
      </c>
      <c r="C80" s="12">
        <v>1286.77</v>
      </c>
      <c r="D80" s="21">
        <v>43133</v>
      </c>
      <c r="E80" s="19">
        <v>43124</v>
      </c>
      <c r="F80" s="30">
        <f>E80-D80</f>
        <v>-9</v>
      </c>
      <c r="G80" s="17">
        <f>F80*C80</f>
        <v>-11580.93</v>
      </c>
    </row>
    <row r="81" spans="1:11" ht="14.25" x14ac:dyDescent="0.25">
      <c r="A81" s="20">
        <v>75</v>
      </c>
      <c r="B81" s="18" t="s">
        <v>12</v>
      </c>
      <c r="C81" s="12">
        <v>37972.5</v>
      </c>
      <c r="D81" s="21">
        <v>43135</v>
      </c>
      <c r="E81" s="19">
        <v>43124</v>
      </c>
      <c r="F81" s="30">
        <f>E81-D81</f>
        <v>-11</v>
      </c>
      <c r="G81" s="17">
        <f>F81*C81</f>
        <v>-417697.5</v>
      </c>
    </row>
    <row r="82" spans="1:11" ht="14.25" x14ac:dyDescent="0.25">
      <c r="A82" s="20">
        <v>76</v>
      </c>
      <c r="B82" s="18" t="s">
        <v>194</v>
      </c>
      <c r="C82" s="12">
        <v>3385.6</v>
      </c>
      <c r="D82" s="21">
        <v>43147</v>
      </c>
      <c r="E82" s="19">
        <v>43125</v>
      </c>
      <c r="F82" s="30">
        <f>E82-D82</f>
        <v>-22</v>
      </c>
      <c r="G82" s="17">
        <f>F82*C82</f>
        <v>-74483.199999999997</v>
      </c>
    </row>
    <row r="83" spans="1:11" ht="14.25" x14ac:dyDescent="0.25">
      <c r="A83" s="20">
        <v>77</v>
      </c>
      <c r="B83" s="18" t="s">
        <v>18</v>
      </c>
      <c r="C83" s="12">
        <v>102.92</v>
      </c>
      <c r="D83" s="21">
        <v>43126</v>
      </c>
      <c r="E83" s="19">
        <v>43126</v>
      </c>
      <c r="F83" s="30">
        <f>E83-D83</f>
        <v>0</v>
      </c>
      <c r="G83" s="17">
        <f>F83*C83</f>
        <v>0</v>
      </c>
      <c r="I83" s="34"/>
    </row>
    <row r="84" spans="1:11" ht="14.25" x14ac:dyDescent="0.25">
      <c r="A84" s="20">
        <v>78</v>
      </c>
      <c r="B84" s="18" t="s">
        <v>56</v>
      </c>
      <c r="C84" s="12">
        <v>459.18</v>
      </c>
      <c r="D84" s="21">
        <v>43141</v>
      </c>
      <c r="E84" s="19">
        <v>43126</v>
      </c>
      <c r="F84" s="30">
        <f>E84-D84</f>
        <v>-15</v>
      </c>
      <c r="G84" s="17">
        <f>F84*C84</f>
        <v>-6887.7</v>
      </c>
      <c r="I84" s="34"/>
    </row>
    <row r="85" spans="1:11" ht="14.25" x14ac:dyDescent="0.25">
      <c r="A85" s="20">
        <v>79</v>
      </c>
      <c r="B85" s="18" t="s">
        <v>6</v>
      </c>
      <c r="C85" s="12">
        <v>14815.73</v>
      </c>
      <c r="D85" s="21">
        <v>43131</v>
      </c>
      <c r="E85" s="19">
        <v>43126</v>
      </c>
      <c r="F85" s="30">
        <f>E85-D85</f>
        <v>-5</v>
      </c>
      <c r="G85" s="17">
        <f>F85*C85</f>
        <v>-74078.649999999994</v>
      </c>
    </row>
    <row r="86" spans="1:11" ht="14.25" x14ac:dyDescent="0.25">
      <c r="A86" s="20">
        <v>80</v>
      </c>
      <c r="B86" s="18" t="s">
        <v>193</v>
      </c>
      <c r="C86" s="12">
        <v>188.9</v>
      </c>
      <c r="D86" s="21">
        <v>43100</v>
      </c>
      <c r="E86" s="19">
        <v>43126</v>
      </c>
      <c r="F86" s="30">
        <f>E86-D86</f>
        <v>26</v>
      </c>
      <c r="G86" s="17">
        <f>F86*C86</f>
        <v>4911.4000000000005</v>
      </c>
    </row>
    <row r="87" spans="1:11" ht="14.25" x14ac:dyDescent="0.25">
      <c r="A87" s="20">
        <v>81</v>
      </c>
      <c r="B87" s="18" t="s">
        <v>184</v>
      </c>
      <c r="C87" s="12">
        <v>425.49</v>
      </c>
      <c r="D87" s="21">
        <v>43145</v>
      </c>
      <c r="E87" s="19">
        <v>43126</v>
      </c>
      <c r="F87" s="30">
        <f>E87-D87</f>
        <v>-19</v>
      </c>
      <c r="G87" s="17">
        <f>F87*C87</f>
        <v>-8084.31</v>
      </c>
    </row>
    <row r="88" spans="1:11" ht="14.25" x14ac:dyDescent="0.25">
      <c r="A88" s="20">
        <v>82</v>
      </c>
      <c r="B88" s="18" t="s">
        <v>114</v>
      </c>
      <c r="C88" s="12">
        <v>640</v>
      </c>
      <c r="D88" s="21">
        <v>43126</v>
      </c>
      <c r="E88" s="19">
        <v>43126</v>
      </c>
      <c r="F88" s="30">
        <f>E88-D88</f>
        <v>0</v>
      </c>
      <c r="G88" s="17">
        <f>F88*C88</f>
        <v>0</v>
      </c>
    </row>
    <row r="89" spans="1:11" ht="14.25" x14ac:dyDescent="0.25">
      <c r="A89" s="20">
        <v>83</v>
      </c>
      <c r="B89" s="18" t="s">
        <v>16</v>
      </c>
      <c r="C89" s="12">
        <v>4270</v>
      </c>
      <c r="D89" s="21">
        <v>43159</v>
      </c>
      <c r="E89" s="19">
        <v>43126</v>
      </c>
      <c r="F89" s="30">
        <f>E89-D89</f>
        <v>-33</v>
      </c>
      <c r="G89" s="17">
        <f>F89*C89</f>
        <v>-140910</v>
      </c>
    </row>
    <row r="90" spans="1:11" ht="14.25" x14ac:dyDescent="0.25">
      <c r="A90" s="20">
        <v>84</v>
      </c>
      <c r="B90" s="18" t="s">
        <v>66</v>
      </c>
      <c r="C90" s="12">
        <v>2250</v>
      </c>
      <c r="D90" s="21">
        <v>43177</v>
      </c>
      <c r="E90" s="19">
        <v>43126</v>
      </c>
      <c r="F90" s="30">
        <f>E90-D90</f>
        <v>-51</v>
      </c>
      <c r="G90" s="17">
        <f>F90*C90</f>
        <v>-114750</v>
      </c>
    </row>
    <row r="91" spans="1:11" ht="14.25" x14ac:dyDescent="0.25">
      <c r="A91" s="20">
        <v>85</v>
      </c>
      <c r="B91" s="18" t="s">
        <v>114</v>
      </c>
      <c r="C91" s="12">
        <v>200</v>
      </c>
      <c r="D91" s="21">
        <v>43126</v>
      </c>
      <c r="E91" s="19">
        <v>43126</v>
      </c>
      <c r="F91" s="30">
        <f>E91-D91</f>
        <v>0</v>
      </c>
      <c r="G91" s="17">
        <f>F91*C91</f>
        <v>0</v>
      </c>
    </row>
    <row r="92" spans="1:11" ht="14.25" x14ac:dyDescent="0.25">
      <c r="A92" s="20">
        <v>86</v>
      </c>
      <c r="B92" s="18" t="s">
        <v>114</v>
      </c>
      <c r="C92" s="12">
        <v>160</v>
      </c>
      <c r="D92" s="21">
        <v>43125</v>
      </c>
      <c r="E92" s="19">
        <v>43126</v>
      </c>
      <c r="F92" s="30">
        <f>E92-D92</f>
        <v>1</v>
      </c>
      <c r="G92" s="17">
        <f>F92*C92</f>
        <v>160</v>
      </c>
    </row>
    <row r="93" spans="1:11" ht="14.25" x14ac:dyDescent="0.25">
      <c r="A93" s="20">
        <v>87</v>
      </c>
      <c r="B93" s="18" t="s">
        <v>146</v>
      </c>
      <c r="C93" s="12">
        <v>3529.83</v>
      </c>
      <c r="D93" s="21">
        <v>43131</v>
      </c>
      <c r="E93" s="19">
        <v>43129</v>
      </c>
      <c r="F93" s="30">
        <f>E93-D93</f>
        <v>-2</v>
      </c>
      <c r="G93" s="17">
        <f>F93*C93</f>
        <v>-7059.66</v>
      </c>
      <c r="K93" s="33"/>
    </row>
    <row r="94" spans="1:11" ht="14.25" x14ac:dyDescent="0.25">
      <c r="A94" s="20">
        <v>88</v>
      </c>
      <c r="B94" s="18" t="s">
        <v>66</v>
      </c>
      <c r="C94" s="12">
        <v>2550</v>
      </c>
      <c r="D94" s="21">
        <v>43177</v>
      </c>
      <c r="E94" s="19">
        <v>43129</v>
      </c>
      <c r="F94" s="30">
        <f>E94-D94</f>
        <v>-48</v>
      </c>
      <c r="G94" s="17">
        <f>F94*C94</f>
        <v>-122400</v>
      </c>
    </row>
    <row r="95" spans="1:11" ht="14.25" x14ac:dyDescent="0.25">
      <c r="A95" s="20">
        <v>89</v>
      </c>
      <c r="B95" s="18" t="s">
        <v>115</v>
      </c>
      <c r="C95" s="12">
        <v>310356.78000000003</v>
      </c>
      <c r="D95" s="21">
        <v>43131</v>
      </c>
      <c r="E95" s="19">
        <v>43129</v>
      </c>
      <c r="F95" s="30">
        <f>E95-D95</f>
        <v>-2</v>
      </c>
      <c r="G95" s="17">
        <f>F95*C95</f>
        <v>-620713.56000000006</v>
      </c>
      <c r="K95" s="33">
        <v>42156</v>
      </c>
    </row>
    <row r="96" spans="1:11" ht="14.25" x14ac:dyDescent="0.25">
      <c r="A96" s="20">
        <v>90</v>
      </c>
      <c r="B96" s="18" t="s">
        <v>157</v>
      </c>
      <c r="C96" s="12">
        <v>683.89</v>
      </c>
      <c r="D96" s="21">
        <v>43131</v>
      </c>
      <c r="E96" s="19">
        <v>43129</v>
      </c>
      <c r="F96" s="30">
        <f>E96-D96</f>
        <v>-2</v>
      </c>
      <c r="G96" s="17">
        <f>F96*C96</f>
        <v>-1367.78</v>
      </c>
      <c r="K96" s="33">
        <v>42156</v>
      </c>
    </row>
    <row r="97" spans="1:11" ht="14.25" x14ac:dyDescent="0.25">
      <c r="A97" s="20">
        <v>91</v>
      </c>
      <c r="B97" s="18" t="s">
        <v>175</v>
      </c>
      <c r="C97" s="12">
        <v>42.31</v>
      </c>
      <c r="D97" s="21">
        <v>43129</v>
      </c>
      <c r="E97" s="19">
        <v>43129</v>
      </c>
      <c r="F97" s="30">
        <f>E97-D97</f>
        <v>0</v>
      </c>
      <c r="G97" s="17">
        <f>F97*C97</f>
        <v>0</v>
      </c>
      <c r="K97" s="33">
        <v>42156</v>
      </c>
    </row>
    <row r="98" spans="1:11" ht="14.25" x14ac:dyDescent="0.25">
      <c r="A98" s="20">
        <v>92</v>
      </c>
      <c r="B98" s="18" t="s">
        <v>1</v>
      </c>
      <c r="C98" s="12">
        <v>573.39</v>
      </c>
      <c r="D98" s="21">
        <v>43130</v>
      </c>
      <c r="E98" s="19">
        <v>43130</v>
      </c>
      <c r="F98" s="30">
        <f>E98-D98</f>
        <v>0</v>
      </c>
      <c r="G98" s="17">
        <f>F98*C98</f>
        <v>0</v>
      </c>
    </row>
    <row r="99" spans="1:11" ht="14.25" x14ac:dyDescent="0.25">
      <c r="A99" s="20">
        <v>93</v>
      </c>
      <c r="B99" s="18" t="s">
        <v>139</v>
      </c>
      <c r="C99" s="12">
        <v>72.16</v>
      </c>
      <c r="D99" s="21">
        <v>43130</v>
      </c>
      <c r="E99" s="19">
        <v>43130</v>
      </c>
      <c r="F99" s="30">
        <f>E99-D99</f>
        <v>0</v>
      </c>
      <c r="G99" s="17">
        <f>F99*C99</f>
        <v>0</v>
      </c>
    </row>
    <row r="100" spans="1:11" ht="14.25" x14ac:dyDescent="0.25">
      <c r="A100" s="20">
        <v>94</v>
      </c>
      <c r="B100" s="31" t="s">
        <v>146</v>
      </c>
      <c r="C100" s="12">
        <v>2034.67</v>
      </c>
      <c r="D100" s="21">
        <v>43100</v>
      </c>
      <c r="E100" s="19">
        <v>43132</v>
      </c>
      <c r="F100" s="30">
        <f>E100-D100</f>
        <v>32</v>
      </c>
      <c r="G100" s="17">
        <f>F100*C100</f>
        <v>65109.440000000002</v>
      </c>
    </row>
    <row r="101" spans="1:11" ht="14.25" x14ac:dyDescent="0.25">
      <c r="A101" s="20">
        <v>95</v>
      </c>
      <c r="B101" s="18" t="s">
        <v>146</v>
      </c>
      <c r="C101" s="12">
        <v>2034.67</v>
      </c>
      <c r="D101" s="21">
        <v>43131</v>
      </c>
      <c r="E101" s="19">
        <v>43132</v>
      </c>
      <c r="F101" s="30">
        <f>E101-D101</f>
        <v>1</v>
      </c>
      <c r="G101" s="17">
        <f>F101*C101</f>
        <v>2034.67</v>
      </c>
    </row>
    <row r="102" spans="1:11" ht="14.25" x14ac:dyDescent="0.25">
      <c r="A102" s="20">
        <v>96</v>
      </c>
      <c r="B102" s="18" t="s">
        <v>192</v>
      </c>
      <c r="C102" s="12">
        <v>1620</v>
      </c>
      <c r="D102" s="21">
        <v>43140</v>
      </c>
      <c r="E102" s="19">
        <v>43132</v>
      </c>
      <c r="F102" s="30">
        <f>E102-D102</f>
        <v>-8</v>
      </c>
      <c r="G102" s="17">
        <f>F102*C102</f>
        <v>-12960</v>
      </c>
    </row>
    <row r="103" spans="1:11" ht="14.25" x14ac:dyDescent="0.25">
      <c r="A103" s="20">
        <v>97</v>
      </c>
      <c r="B103" s="18" t="s">
        <v>191</v>
      </c>
      <c r="C103" s="12">
        <v>385</v>
      </c>
      <c r="D103" s="21">
        <v>43130</v>
      </c>
      <c r="E103" s="19">
        <v>43132</v>
      </c>
      <c r="F103" s="30">
        <f>E103-D103</f>
        <v>2</v>
      </c>
      <c r="G103" s="17">
        <f>F103*C103</f>
        <v>770</v>
      </c>
    </row>
    <row r="104" spans="1:11" ht="14.25" x14ac:dyDescent="0.25">
      <c r="A104" s="20">
        <v>98</v>
      </c>
      <c r="B104" s="18" t="s">
        <v>142</v>
      </c>
      <c r="C104" s="12">
        <v>101.78</v>
      </c>
      <c r="D104" s="21">
        <v>43132</v>
      </c>
      <c r="E104" s="19">
        <v>43132</v>
      </c>
      <c r="F104" s="30">
        <f>E104-D104</f>
        <v>0</v>
      </c>
      <c r="G104" s="17">
        <f>F104*C104</f>
        <v>0</v>
      </c>
      <c r="K104" s="33">
        <v>42158</v>
      </c>
    </row>
    <row r="105" spans="1:11" ht="14.25" x14ac:dyDescent="0.25">
      <c r="A105" s="20">
        <v>99</v>
      </c>
      <c r="B105" s="18" t="s">
        <v>142</v>
      </c>
      <c r="C105" s="12">
        <v>138.01</v>
      </c>
      <c r="D105" s="21">
        <v>43132</v>
      </c>
      <c r="E105" s="19">
        <v>43132</v>
      </c>
      <c r="F105" s="30">
        <f>E105-D105</f>
        <v>0</v>
      </c>
      <c r="G105" s="17">
        <f>F105*C105</f>
        <v>0</v>
      </c>
    </row>
    <row r="106" spans="1:11" ht="14.25" x14ac:dyDescent="0.25">
      <c r="A106" s="20">
        <v>100</v>
      </c>
      <c r="B106" s="18" t="s">
        <v>114</v>
      </c>
      <c r="C106" s="12">
        <v>500</v>
      </c>
      <c r="D106" s="21">
        <v>43137</v>
      </c>
      <c r="E106" s="19">
        <v>43137</v>
      </c>
      <c r="F106" s="30">
        <f>E106-D106</f>
        <v>0</v>
      </c>
      <c r="G106" s="17">
        <f>F106*C106</f>
        <v>0</v>
      </c>
    </row>
    <row r="107" spans="1:11" ht="14.25" customHeight="1" x14ac:dyDescent="0.25">
      <c r="A107" s="20">
        <v>101</v>
      </c>
      <c r="B107" s="18" t="s">
        <v>156</v>
      </c>
      <c r="C107" s="12">
        <v>5005.37</v>
      </c>
      <c r="D107" s="21">
        <v>43153</v>
      </c>
      <c r="E107" s="19">
        <v>43139</v>
      </c>
      <c r="F107" s="30">
        <f>E107-D107</f>
        <v>-14</v>
      </c>
      <c r="G107" s="17">
        <f>F107*C107</f>
        <v>-70075.179999999993</v>
      </c>
    </row>
    <row r="108" spans="1:11" ht="14.25" customHeight="1" x14ac:dyDescent="0.25">
      <c r="A108" s="20">
        <v>102</v>
      </c>
      <c r="B108" s="18" t="s">
        <v>156</v>
      </c>
      <c r="C108" s="12">
        <v>17.37</v>
      </c>
      <c r="D108" s="21">
        <v>43159</v>
      </c>
      <c r="E108" s="19">
        <v>43139</v>
      </c>
      <c r="F108" s="30">
        <f>E108-D108</f>
        <v>-20</v>
      </c>
      <c r="G108" s="17">
        <f>F108*C108</f>
        <v>-347.40000000000003</v>
      </c>
    </row>
    <row r="109" spans="1:11" ht="14.25" x14ac:dyDescent="0.25">
      <c r="A109" s="20">
        <v>103</v>
      </c>
      <c r="B109" s="18" t="s">
        <v>94</v>
      </c>
      <c r="C109" s="12">
        <v>10883.22</v>
      </c>
      <c r="D109" s="21">
        <v>43146</v>
      </c>
      <c r="E109" s="19">
        <v>43139</v>
      </c>
      <c r="F109" s="30">
        <f>E109-D109</f>
        <v>-7</v>
      </c>
      <c r="G109" s="17">
        <f>F109*C109</f>
        <v>-76182.539999999994</v>
      </c>
    </row>
    <row r="110" spans="1:11" ht="14.25" x14ac:dyDescent="0.25">
      <c r="A110" s="20">
        <v>104</v>
      </c>
      <c r="B110" s="18" t="s">
        <v>39</v>
      </c>
      <c r="C110" s="12">
        <v>48.22</v>
      </c>
      <c r="D110" s="21">
        <v>43115</v>
      </c>
      <c r="E110" s="19">
        <v>43139</v>
      </c>
      <c r="F110" s="30">
        <f>E110-D110</f>
        <v>24</v>
      </c>
      <c r="G110" s="17">
        <f>F110*C110</f>
        <v>1157.28</v>
      </c>
      <c r="K110" s="33">
        <v>42171</v>
      </c>
    </row>
    <row r="111" spans="1:11" ht="14.25" x14ac:dyDescent="0.25">
      <c r="A111" s="20">
        <v>105</v>
      </c>
      <c r="B111" s="18" t="s">
        <v>190</v>
      </c>
      <c r="C111" s="12">
        <v>356.7</v>
      </c>
      <c r="D111" s="21">
        <v>43139</v>
      </c>
      <c r="E111" s="19">
        <v>43139</v>
      </c>
      <c r="F111" s="30">
        <f>E111-D111</f>
        <v>0</v>
      </c>
      <c r="G111" s="17">
        <f>F111*C111</f>
        <v>0</v>
      </c>
    </row>
    <row r="112" spans="1:11" ht="14.25" x14ac:dyDescent="0.25">
      <c r="A112" s="20">
        <v>106</v>
      </c>
      <c r="B112" s="18" t="s">
        <v>182</v>
      </c>
      <c r="C112" s="12">
        <v>176.54</v>
      </c>
      <c r="D112" s="21">
        <v>43052</v>
      </c>
      <c r="E112" s="19">
        <v>43140</v>
      </c>
      <c r="F112" s="30">
        <f>E112-D112</f>
        <v>88</v>
      </c>
      <c r="G112" s="17">
        <f>F112*C112</f>
        <v>15535.519999999999</v>
      </c>
      <c r="K112" s="33">
        <v>42172</v>
      </c>
    </row>
    <row r="113" spans="1:11" ht="14.25" x14ac:dyDescent="0.25">
      <c r="A113" s="20">
        <v>107</v>
      </c>
      <c r="B113" s="18" t="s">
        <v>182</v>
      </c>
      <c r="C113" s="12">
        <v>37.57</v>
      </c>
      <c r="D113" s="21">
        <v>43146</v>
      </c>
      <c r="E113" s="19">
        <v>43140</v>
      </c>
      <c r="F113" s="30">
        <f>E113-D113</f>
        <v>-6</v>
      </c>
      <c r="G113" s="17">
        <f>F113*C113</f>
        <v>-225.42000000000002</v>
      </c>
    </row>
    <row r="114" spans="1:11" ht="14.25" x14ac:dyDescent="0.25">
      <c r="A114" s="20">
        <v>108</v>
      </c>
      <c r="B114" s="18" t="s">
        <v>175</v>
      </c>
      <c r="C114" s="12">
        <v>16.399999999999999</v>
      </c>
      <c r="D114" s="21">
        <v>43140</v>
      </c>
      <c r="E114" s="19">
        <v>43140</v>
      </c>
      <c r="F114" s="30">
        <f>E114-D114</f>
        <v>0</v>
      </c>
      <c r="G114" s="17">
        <f>F114*C114</f>
        <v>0</v>
      </c>
      <c r="K114" s="33">
        <v>42175</v>
      </c>
    </row>
    <row r="115" spans="1:11" ht="14.25" x14ac:dyDescent="0.25">
      <c r="A115" s="20">
        <v>109</v>
      </c>
      <c r="B115" s="18" t="s">
        <v>167</v>
      </c>
      <c r="C115" s="12">
        <v>61</v>
      </c>
      <c r="D115" s="21">
        <v>43129</v>
      </c>
      <c r="E115" s="19">
        <v>43143</v>
      </c>
      <c r="F115" s="30">
        <f>E115-D115</f>
        <v>14</v>
      </c>
      <c r="G115" s="17">
        <f>F115*C115</f>
        <v>854</v>
      </c>
    </row>
    <row r="116" spans="1:11" ht="14.25" x14ac:dyDescent="0.25">
      <c r="A116" s="20">
        <v>110</v>
      </c>
      <c r="B116" s="18" t="s">
        <v>44</v>
      </c>
      <c r="C116" s="12">
        <v>1512.58</v>
      </c>
      <c r="D116" s="21">
        <v>43131</v>
      </c>
      <c r="E116" s="19">
        <v>43143</v>
      </c>
      <c r="F116" s="30">
        <f>E116-D116</f>
        <v>12</v>
      </c>
      <c r="G116" s="17">
        <f>F116*C116</f>
        <v>18150.96</v>
      </c>
    </row>
    <row r="117" spans="1:11" ht="14.25" x14ac:dyDescent="0.25">
      <c r="A117" s="20">
        <v>111</v>
      </c>
      <c r="B117" s="18" t="s">
        <v>114</v>
      </c>
      <c r="C117" s="12">
        <v>300</v>
      </c>
      <c r="D117" s="21">
        <v>43143</v>
      </c>
      <c r="E117" s="19">
        <v>43143</v>
      </c>
      <c r="F117" s="30">
        <f>E117-D117</f>
        <v>0</v>
      </c>
      <c r="G117" s="17">
        <f>F117*C117</f>
        <v>0</v>
      </c>
      <c r="K117" s="33">
        <v>42177</v>
      </c>
    </row>
    <row r="118" spans="1:11" ht="14.25" x14ac:dyDescent="0.25">
      <c r="A118" s="20">
        <v>112</v>
      </c>
      <c r="B118" s="25" t="s">
        <v>154</v>
      </c>
      <c r="C118" s="28">
        <v>75.599999999999994</v>
      </c>
      <c r="D118" s="27">
        <v>43144</v>
      </c>
      <c r="E118" s="26">
        <v>43143</v>
      </c>
      <c r="F118" s="32">
        <f>E118-D118</f>
        <v>-1</v>
      </c>
      <c r="G118" s="17">
        <f>F118*C118</f>
        <v>-75.599999999999994</v>
      </c>
    </row>
    <row r="119" spans="1:11" ht="14.25" x14ac:dyDescent="0.25">
      <c r="A119" s="20">
        <v>113</v>
      </c>
      <c r="B119" s="25" t="s">
        <v>11</v>
      </c>
      <c r="C119" s="28">
        <v>560</v>
      </c>
      <c r="D119" s="27">
        <v>43102</v>
      </c>
      <c r="E119" s="26">
        <v>43143</v>
      </c>
      <c r="F119" s="32">
        <f>E119-D119</f>
        <v>41</v>
      </c>
      <c r="G119" s="17">
        <f>F119*C119</f>
        <v>22960</v>
      </c>
      <c r="K119" s="33">
        <v>42177</v>
      </c>
    </row>
    <row r="120" spans="1:11" ht="14.25" x14ac:dyDescent="0.25">
      <c r="A120" s="20">
        <v>114</v>
      </c>
      <c r="B120" s="18" t="s">
        <v>98</v>
      </c>
      <c r="C120" s="12">
        <v>557.29999999999995</v>
      </c>
      <c r="D120" s="21">
        <v>43126</v>
      </c>
      <c r="E120" s="19">
        <v>43144</v>
      </c>
      <c r="F120" s="30">
        <f>E120-D120</f>
        <v>18</v>
      </c>
      <c r="G120" s="17">
        <f>F120*C120</f>
        <v>10031.4</v>
      </c>
      <c r="I120" s="34"/>
      <c r="K120" s="33">
        <v>42177</v>
      </c>
    </row>
    <row r="121" spans="1:11" ht="14.25" x14ac:dyDescent="0.25">
      <c r="A121" s="20">
        <v>115</v>
      </c>
      <c r="B121" s="18" t="s">
        <v>189</v>
      </c>
      <c r="C121" s="12">
        <v>1299</v>
      </c>
      <c r="D121" s="21">
        <v>43140</v>
      </c>
      <c r="E121" s="19">
        <v>43144</v>
      </c>
      <c r="F121" s="30">
        <f>E121-D121</f>
        <v>4</v>
      </c>
      <c r="G121" s="17">
        <f>F121*C121</f>
        <v>5196</v>
      </c>
    </row>
    <row r="122" spans="1:11" ht="14.25" x14ac:dyDescent="0.25">
      <c r="A122" s="20">
        <v>116</v>
      </c>
      <c r="B122" s="18" t="s">
        <v>76</v>
      </c>
      <c r="C122" s="12">
        <v>750</v>
      </c>
      <c r="D122" s="21">
        <v>43159</v>
      </c>
      <c r="E122" s="19">
        <v>43144</v>
      </c>
      <c r="F122" s="30">
        <f>E122-D122</f>
        <v>-15</v>
      </c>
      <c r="G122" s="17">
        <f>F122*C122</f>
        <v>-11250</v>
      </c>
    </row>
    <row r="123" spans="1:11" ht="14.25" x14ac:dyDescent="0.25">
      <c r="A123" s="20">
        <v>117</v>
      </c>
      <c r="B123" s="18" t="s">
        <v>46</v>
      </c>
      <c r="C123" s="12">
        <v>1295.5999999999999</v>
      </c>
      <c r="D123" s="21">
        <v>43149</v>
      </c>
      <c r="E123" s="19">
        <v>43144</v>
      </c>
      <c r="F123" s="30">
        <f>E123-D123</f>
        <v>-5</v>
      </c>
      <c r="G123" s="17">
        <f>F123*C123</f>
        <v>-6478</v>
      </c>
      <c r="I123" s="34"/>
      <c r="K123" s="33">
        <v>42178</v>
      </c>
    </row>
    <row r="124" spans="1:11" ht="14.25" x14ac:dyDescent="0.25">
      <c r="A124" s="20">
        <v>118</v>
      </c>
      <c r="B124" s="18" t="s">
        <v>37</v>
      </c>
      <c r="C124" s="12">
        <v>537.99</v>
      </c>
      <c r="D124" s="21">
        <v>43149</v>
      </c>
      <c r="E124" s="19">
        <v>43144</v>
      </c>
      <c r="F124" s="30">
        <f>E124-D124</f>
        <v>-5</v>
      </c>
      <c r="G124" s="17">
        <f>F124*C124</f>
        <v>-2689.95</v>
      </c>
    </row>
    <row r="125" spans="1:11" ht="14.25" x14ac:dyDescent="0.25">
      <c r="A125" s="20">
        <v>119</v>
      </c>
      <c r="B125" s="18" t="s">
        <v>17</v>
      </c>
      <c r="C125" s="12">
        <v>12126.11</v>
      </c>
      <c r="D125" s="21">
        <v>43159</v>
      </c>
      <c r="E125" s="19">
        <v>43144</v>
      </c>
      <c r="F125" s="30">
        <f>E125-D125</f>
        <v>-15</v>
      </c>
      <c r="G125" s="17">
        <f>F125*C125</f>
        <v>-181891.65000000002</v>
      </c>
      <c r="K125" s="33">
        <v>42178</v>
      </c>
    </row>
    <row r="126" spans="1:11" ht="14.25" x14ac:dyDescent="0.25">
      <c r="A126" s="20">
        <v>120</v>
      </c>
      <c r="B126" s="18" t="s">
        <v>26</v>
      </c>
      <c r="C126" s="12">
        <v>969.8</v>
      </c>
      <c r="D126" s="21">
        <v>43159</v>
      </c>
      <c r="E126" s="19">
        <v>43146</v>
      </c>
      <c r="F126" s="30">
        <f>E126-D126</f>
        <v>-13</v>
      </c>
      <c r="G126" s="17">
        <f>F126*C126</f>
        <v>-12607.4</v>
      </c>
      <c r="I126" s="34"/>
    </row>
    <row r="127" spans="1:11" ht="14.25" x14ac:dyDescent="0.25">
      <c r="A127" s="20">
        <v>121</v>
      </c>
      <c r="B127" s="18" t="s">
        <v>16</v>
      </c>
      <c r="C127" s="12">
        <v>9991.7999999999993</v>
      </c>
      <c r="D127" s="21">
        <v>43159</v>
      </c>
      <c r="E127" s="19">
        <v>43146</v>
      </c>
      <c r="F127" s="30">
        <f>E127-D127</f>
        <v>-13</v>
      </c>
      <c r="G127" s="17">
        <f>F127*C127</f>
        <v>-129893.4</v>
      </c>
    </row>
    <row r="128" spans="1:11" ht="14.25" x14ac:dyDescent="0.25">
      <c r="A128" s="20">
        <v>122</v>
      </c>
      <c r="B128" s="18" t="s">
        <v>156</v>
      </c>
      <c r="C128" s="12">
        <v>5022.1099999999997</v>
      </c>
      <c r="D128" s="21">
        <v>43159</v>
      </c>
      <c r="E128" s="19">
        <v>43146</v>
      </c>
      <c r="F128" s="30">
        <f>E128-D128</f>
        <v>-13</v>
      </c>
      <c r="G128" s="17">
        <f>F128*C128</f>
        <v>-65287.429999999993</v>
      </c>
    </row>
    <row r="129" spans="1:11" ht="14.25" x14ac:dyDescent="0.25">
      <c r="A129" s="20">
        <v>123</v>
      </c>
      <c r="B129" s="18" t="s">
        <v>12</v>
      </c>
      <c r="C129" s="12">
        <v>8070</v>
      </c>
      <c r="D129" s="21">
        <v>43161</v>
      </c>
      <c r="E129" s="19">
        <v>43147</v>
      </c>
      <c r="F129" s="30">
        <f>E129-D129</f>
        <v>-14</v>
      </c>
      <c r="G129" s="17">
        <f>F129*C129</f>
        <v>-112980</v>
      </c>
    </row>
    <row r="130" spans="1:11" ht="14.25" x14ac:dyDescent="0.25">
      <c r="A130" s="20">
        <v>124</v>
      </c>
      <c r="B130" s="18" t="s">
        <v>88</v>
      </c>
      <c r="C130" s="12">
        <v>80</v>
      </c>
      <c r="D130" s="21">
        <v>43140</v>
      </c>
      <c r="E130" s="19">
        <v>43147</v>
      </c>
      <c r="F130" s="30">
        <f>E130-D130</f>
        <v>7</v>
      </c>
      <c r="G130" s="17">
        <f>F130*C130</f>
        <v>560</v>
      </c>
    </row>
    <row r="131" spans="1:11" ht="14.25" x14ac:dyDescent="0.25">
      <c r="A131" s="20">
        <v>125</v>
      </c>
      <c r="B131" s="18" t="s">
        <v>99</v>
      </c>
      <c r="C131" s="12">
        <v>90</v>
      </c>
      <c r="D131" s="21">
        <v>43154</v>
      </c>
      <c r="E131" s="19">
        <v>43147</v>
      </c>
      <c r="F131" s="30">
        <f>E131-D131</f>
        <v>-7</v>
      </c>
      <c r="G131" s="17">
        <f>F131*C131</f>
        <v>-630</v>
      </c>
      <c r="I131" s="34"/>
      <c r="K131" s="33">
        <v>42178</v>
      </c>
    </row>
    <row r="132" spans="1:11" ht="14.25" x14ac:dyDescent="0.25">
      <c r="A132" s="20">
        <v>126</v>
      </c>
      <c r="B132" s="18" t="s">
        <v>108</v>
      </c>
      <c r="C132" s="12">
        <v>100</v>
      </c>
      <c r="D132" s="21">
        <v>43159</v>
      </c>
      <c r="E132" s="19">
        <v>43147</v>
      </c>
      <c r="F132" s="30">
        <f>E132-D132</f>
        <v>-12</v>
      </c>
      <c r="G132" s="17">
        <f>F132*C132</f>
        <v>-1200</v>
      </c>
    </row>
    <row r="133" spans="1:11" ht="14.25" x14ac:dyDescent="0.25">
      <c r="A133" s="20">
        <v>127</v>
      </c>
      <c r="B133" s="18" t="s">
        <v>137</v>
      </c>
      <c r="C133" s="12">
        <v>2037.4</v>
      </c>
      <c r="D133" s="21">
        <v>43159</v>
      </c>
      <c r="E133" s="19">
        <v>43147</v>
      </c>
      <c r="F133" s="30">
        <f>E133-D133</f>
        <v>-12</v>
      </c>
      <c r="G133" s="17">
        <f>F133*C133</f>
        <v>-24448.800000000003</v>
      </c>
      <c r="I133" s="34"/>
      <c r="K133" s="33">
        <v>42178</v>
      </c>
    </row>
    <row r="134" spans="1:11" ht="14.25" x14ac:dyDescent="0.25">
      <c r="A134" s="20">
        <v>128</v>
      </c>
      <c r="B134" s="18" t="s">
        <v>76</v>
      </c>
      <c r="C134" s="12">
        <v>1852.59</v>
      </c>
      <c r="D134" s="21">
        <v>43159</v>
      </c>
      <c r="E134" s="19">
        <v>43147</v>
      </c>
      <c r="F134" s="30">
        <f>E134-D134</f>
        <v>-12</v>
      </c>
      <c r="G134" s="17">
        <f>F134*C134</f>
        <v>-22231.079999999998</v>
      </c>
    </row>
    <row r="135" spans="1:11" ht="14.25" x14ac:dyDescent="0.25">
      <c r="A135" s="20">
        <v>129</v>
      </c>
      <c r="B135" s="18" t="s">
        <v>28</v>
      </c>
      <c r="C135" s="12">
        <v>8034.13</v>
      </c>
      <c r="D135" s="21">
        <v>43159</v>
      </c>
      <c r="E135" s="19">
        <v>43147</v>
      </c>
      <c r="F135" s="30">
        <f>E135-D135</f>
        <v>-12</v>
      </c>
      <c r="G135" s="17">
        <f>F135*C135</f>
        <v>-96409.56</v>
      </c>
      <c r="I135" s="34"/>
      <c r="K135" s="33">
        <v>42178</v>
      </c>
    </row>
    <row r="136" spans="1:11" ht="14.25" x14ac:dyDescent="0.25">
      <c r="A136" s="20">
        <v>130</v>
      </c>
      <c r="B136" s="18" t="s">
        <v>157</v>
      </c>
      <c r="C136" s="12">
        <v>96.35</v>
      </c>
      <c r="D136" s="21">
        <v>43159</v>
      </c>
      <c r="E136" s="19">
        <v>43147</v>
      </c>
      <c r="F136" s="30">
        <f>E136-D136</f>
        <v>-12</v>
      </c>
      <c r="G136" s="17">
        <f>F136*C136</f>
        <v>-1156.1999999999998</v>
      </c>
    </row>
    <row r="137" spans="1:11" ht="14.25" x14ac:dyDescent="0.25">
      <c r="A137" s="20">
        <v>131</v>
      </c>
      <c r="B137" s="18" t="s">
        <v>67</v>
      </c>
      <c r="C137" s="12">
        <v>898.93</v>
      </c>
      <c r="D137" s="21">
        <v>43159</v>
      </c>
      <c r="E137" s="19">
        <v>43147</v>
      </c>
      <c r="F137" s="30">
        <f>E137-D137</f>
        <v>-12</v>
      </c>
      <c r="G137" s="17">
        <f>F137*C137</f>
        <v>-10787.16</v>
      </c>
      <c r="K137" s="33">
        <v>42178</v>
      </c>
    </row>
    <row r="138" spans="1:11" ht="14.25" x14ac:dyDescent="0.25">
      <c r="A138" s="20">
        <v>132</v>
      </c>
      <c r="B138" s="18" t="s">
        <v>65</v>
      </c>
      <c r="C138" s="12">
        <v>3154.58</v>
      </c>
      <c r="D138" s="21">
        <v>43159</v>
      </c>
      <c r="E138" s="19">
        <v>43147</v>
      </c>
      <c r="F138" s="30">
        <f>E138-D138</f>
        <v>-12</v>
      </c>
      <c r="G138" s="17">
        <f>F138*C138</f>
        <v>-37854.959999999999</v>
      </c>
      <c r="K138" s="33">
        <v>42178</v>
      </c>
    </row>
    <row r="139" spans="1:11" ht="14.25" x14ac:dyDescent="0.25">
      <c r="A139" s="20">
        <v>133</v>
      </c>
      <c r="B139" s="18" t="s">
        <v>74</v>
      </c>
      <c r="C139" s="12">
        <v>402.6</v>
      </c>
      <c r="D139" s="21">
        <v>43159</v>
      </c>
      <c r="E139" s="19">
        <v>43147</v>
      </c>
      <c r="F139" s="30">
        <f>E139-D139</f>
        <v>-12</v>
      </c>
      <c r="G139" s="17">
        <f>F139*C139</f>
        <v>-4831.2000000000007</v>
      </c>
      <c r="K139" s="33">
        <v>42178</v>
      </c>
    </row>
    <row r="140" spans="1:11" ht="14.25" x14ac:dyDescent="0.25">
      <c r="A140" s="20">
        <v>134</v>
      </c>
      <c r="B140" s="18" t="s">
        <v>14</v>
      </c>
      <c r="C140" s="12">
        <v>5910</v>
      </c>
      <c r="D140" s="21">
        <v>43159</v>
      </c>
      <c r="E140" s="19">
        <v>43147</v>
      </c>
      <c r="F140" s="30">
        <f>E140-D140</f>
        <v>-12</v>
      </c>
      <c r="G140" s="17">
        <f>F140*C140</f>
        <v>-70920</v>
      </c>
    </row>
    <row r="141" spans="1:11" ht="14.25" x14ac:dyDescent="0.25">
      <c r="A141" s="20">
        <v>135</v>
      </c>
      <c r="B141" s="18" t="s">
        <v>135</v>
      </c>
      <c r="C141" s="12">
        <v>1569.08</v>
      </c>
      <c r="D141" s="21">
        <v>43160</v>
      </c>
      <c r="E141" s="19">
        <v>43147</v>
      </c>
      <c r="F141" s="30">
        <f>E141-D141</f>
        <v>-13</v>
      </c>
      <c r="G141" s="17">
        <f>F141*C141</f>
        <v>-20398.04</v>
      </c>
      <c r="K141" s="33">
        <v>42178</v>
      </c>
    </row>
    <row r="142" spans="1:11" ht="14.25" x14ac:dyDescent="0.25">
      <c r="A142" s="20">
        <v>136</v>
      </c>
      <c r="B142" s="18" t="s">
        <v>150</v>
      </c>
      <c r="C142" s="12">
        <v>146.4</v>
      </c>
      <c r="D142" s="21">
        <v>43159</v>
      </c>
      <c r="E142" s="19">
        <v>43147</v>
      </c>
      <c r="F142" s="30">
        <f>E142-D142</f>
        <v>-12</v>
      </c>
      <c r="G142" s="17">
        <f>F142*C142</f>
        <v>-1756.8000000000002</v>
      </c>
      <c r="I142" s="34"/>
      <c r="K142" s="33">
        <v>42179</v>
      </c>
    </row>
    <row r="143" spans="1:11" ht="14.25" x14ac:dyDescent="0.25">
      <c r="A143" s="20">
        <v>137</v>
      </c>
      <c r="B143" s="18" t="s">
        <v>25</v>
      </c>
      <c r="C143" s="12">
        <v>2684</v>
      </c>
      <c r="D143" s="21">
        <v>43159</v>
      </c>
      <c r="E143" s="19">
        <v>43147</v>
      </c>
      <c r="F143" s="30">
        <f>E143-D143</f>
        <v>-12</v>
      </c>
      <c r="G143" s="17">
        <f>F143*C143</f>
        <v>-32208</v>
      </c>
    </row>
    <row r="144" spans="1:11" ht="14.25" x14ac:dyDescent="0.25">
      <c r="A144" s="20">
        <v>138</v>
      </c>
      <c r="B144" s="18" t="s">
        <v>113</v>
      </c>
      <c r="C144" s="12">
        <v>4117.5</v>
      </c>
      <c r="D144" s="21">
        <v>43159</v>
      </c>
      <c r="E144" s="19">
        <v>43147</v>
      </c>
      <c r="F144" s="30">
        <f>E144-D144</f>
        <v>-12</v>
      </c>
      <c r="G144" s="17">
        <f>F144*C144</f>
        <v>-49410</v>
      </c>
    </row>
    <row r="145" spans="1:11" ht="14.25" x14ac:dyDescent="0.25">
      <c r="A145" s="20">
        <v>139</v>
      </c>
      <c r="B145" s="18" t="s">
        <v>36</v>
      </c>
      <c r="C145" s="12">
        <v>80</v>
      </c>
      <c r="D145" s="21">
        <v>43159</v>
      </c>
      <c r="E145" s="19">
        <v>43147</v>
      </c>
      <c r="F145" s="30">
        <f>E145-D145</f>
        <v>-12</v>
      </c>
      <c r="G145" s="17">
        <f>F145*C145</f>
        <v>-960</v>
      </c>
      <c r="I145" s="34"/>
      <c r="K145" s="33">
        <v>42179</v>
      </c>
    </row>
    <row r="146" spans="1:11" ht="14.25" x14ac:dyDescent="0.25">
      <c r="A146" s="20">
        <v>140</v>
      </c>
      <c r="B146" s="18" t="s">
        <v>180</v>
      </c>
      <c r="C146" s="12">
        <v>155.13999999999999</v>
      </c>
      <c r="D146" s="21">
        <v>43146</v>
      </c>
      <c r="E146" s="19">
        <v>43150</v>
      </c>
      <c r="F146" s="30">
        <f>E146-D146</f>
        <v>4</v>
      </c>
      <c r="G146" s="17">
        <f>F146*C146</f>
        <v>620.55999999999995</v>
      </c>
    </row>
    <row r="147" spans="1:11" ht="14.25" x14ac:dyDescent="0.25">
      <c r="A147" s="20">
        <v>141</v>
      </c>
      <c r="B147" s="18" t="s">
        <v>188</v>
      </c>
      <c r="C147" s="12">
        <v>47.95</v>
      </c>
      <c r="D147" s="21">
        <v>43150</v>
      </c>
      <c r="E147" s="19">
        <v>43150</v>
      </c>
      <c r="F147" s="30">
        <f>E147-D147</f>
        <v>0</v>
      </c>
      <c r="G147" s="17">
        <f>F147*C147</f>
        <v>0</v>
      </c>
    </row>
    <row r="148" spans="1:11" ht="14.25" x14ac:dyDescent="0.25">
      <c r="A148" s="20">
        <v>142</v>
      </c>
      <c r="B148" s="18" t="s">
        <v>19</v>
      </c>
      <c r="C148" s="12">
        <v>81.96</v>
      </c>
      <c r="D148" s="21">
        <v>43159</v>
      </c>
      <c r="E148" s="19">
        <v>43151</v>
      </c>
      <c r="F148" s="30">
        <f>E148-D148</f>
        <v>-8</v>
      </c>
      <c r="G148" s="17">
        <f>F148*C148</f>
        <v>-655.68</v>
      </c>
    </row>
    <row r="149" spans="1:11" ht="14.25" x14ac:dyDescent="0.25">
      <c r="A149" s="20">
        <v>143</v>
      </c>
      <c r="B149" s="18" t="s">
        <v>187</v>
      </c>
      <c r="C149" s="12">
        <v>5246</v>
      </c>
      <c r="D149" s="21">
        <v>43159</v>
      </c>
      <c r="E149" s="19">
        <v>43151</v>
      </c>
      <c r="F149" s="30">
        <f>E149-D149</f>
        <v>-8</v>
      </c>
      <c r="G149" s="17">
        <f>F149*C149</f>
        <v>-41968</v>
      </c>
    </row>
    <row r="150" spans="1:11" ht="14.25" x14ac:dyDescent="0.25">
      <c r="A150" s="20">
        <v>144</v>
      </c>
      <c r="B150" s="18" t="s">
        <v>44</v>
      </c>
      <c r="C150" s="12">
        <v>2125.48</v>
      </c>
      <c r="D150" s="21">
        <v>43159</v>
      </c>
      <c r="E150" s="19">
        <v>43151</v>
      </c>
      <c r="F150" s="30">
        <f>E150-D150</f>
        <v>-8</v>
      </c>
      <c r="G150" s="17">
        <f>F150*C150</f>
        <v>-17003.84</v>
      </c>
    </row>
    <row r="151" spans="1:11" ht="14.25" x14ac:dyDescent="0.25">
      <c r="A151" s="20">
        <v>145</v>
      </c>
      <c r="B151" s="18" t="s">
        <v>113</v>
      </c>
      <c r="C151" s="12">
        <v>1412.15</v>
      </c>
      <c r="D151" s="21">
        <v>43159</v>
      </c>
      <c r="E151" s="19">
        <v>43151</v>
      </c>
      <c r="F151" s="30">
        <f>E151-D151</f>
        <v>-8</v>
      </c>
      <c r="G151" s="17">
        <f>F151*C151</f>
        <v>-11297.2</v>
      </c>
    </row>
    <row r="152" spans="1:11" ht="14.25" x14ac:dyDescent="0.25">
      <c r="A152" s="20">
        <v>146</v>
      </c>
      <c r="B152" s="18" t="s">
        <v>186</v>
      </c>
      <c r="C152" s="12">
        <v>150</v>
      </c>
      <c r="D152" s="21">
        <v>43175</v>
      </c>
      <c r="E152" s="19">
        <v>43151</v>
      </c>
      <c r="F152" s="30">
        <f>E152-D152</f>
        <v>-24</v>
      </c>
      <c r="G152" s="17">
        <f>F152*C152</f>
        <v>-3600</v>
      </c>
    </row>
    <row r="153" spans="1:11" ht="14.25" x14ac:dyDescent="0.25">
      <c r="A153" s="20">
        <v>147</v>
      </c>
      <c r="B153" s="18" t="s">
        <v>14</v>
      </c>
      <c r="C153" s="12">
        <v>9292.7999999999993</v>
      </c>
      <c r="D153" s="21">
        <v>43159</v>
      </c>
      <c r="E153" s="19">
        <v>43151</v>
      </c>
      <c r="F153" s="30">
        <f>E153-D153</f>
        <v>-8</v>
      </c>
      <c r="G153" s="17">
        <f>F153*C153</f>
        <v>-74342.399999999994</v>
      </c>
    </row>
    <row r="154" spans="1:11" ht="14.25" x14ac:dyDescent="0.25">
      <c r="A154" s="20">
        <v>148</v>
      </c>
      <c r="B154" s="18" t="s">
        <v>135</v>
      </c>
      <c r="C154" s="12">
        <v>72.88</v>
      </c>
      <c r="D154" s="21">
        <v>43191</v>
      </c>
      <c r="E154" s="19">
        <v>43151</v>
      </c>
      <c r="F154" s="30">
        <f>E154-D154</f>
        <v>-40</v>
      </c>
      <c r="G154" s="17">
        <f>F154*C154</f>
        <v>-2915.2</v>
      </c>
    </row>
    <row r="155" spans="1:11" ht="14.25" x14ac:dyDescent="0.25">
      <c r="A155" s="20">
        <v>149</v>
      </c>
      <c r="B155" s="18" t="s">
        <v>146</v>
      </c>
      <c r="C155" s="12">
        <v>5564.5</v>
      </c>
      <c r="D155" s="21">
        <v>43159</v>
      </c>
      <c r="E155" s="19">
        <v>43151</v>
      </c>
      <c r="F155" s="30">
        <f>E155-D155</f>
        <v>-8</v>
      </c>
      <c r="G155" s="17">
        <f>F155*C155</f>
        <v>-44516</v>
      </c>
    </row>
    <row r="156" spans="1:11" ht="14.25" x14ac:dyDescent="0.25">
      <c r="A156" s="20">
        <v>150</v>
      </c>
      <c r="B156" s="18" t="s">
        <v>16</v>
      </c>
      <c r="C156" s="12">
        <v>5117.24</v>
      </c>
      <c r="D156" s="21">
        <v>43159</v>
      </c>
      <c r="E156" s="19">
        <v>43151</v>
      </c>
      <c r="F156" s="30">
        <f>E156-D156</f>
        <v>-8</v>
      </c>
      <c r="G156" s="17">
        <f>F156*C156</f>
        <v>-40937.919999999998</v>
      </c>
    </row>
    <row r="157" spans="1:11" ht="14.25" x14ac:dyDescent="0.25">
      <c r="A157" s="20">
        <v>151</v>
      </c>
      <c r="B157" s="18" t="s">
        <v>65</v>
      </c>
      <c r="C157" s="12">
        <v>1726.79</v>
      </c>
      <c r="D157" s="21">
        <v>43159</v>
      </c>
      <c r="E157" s="19">
        <v>43151</v>
      </c>
      <c r="F157" s="30">
        <f>E157-D157</f>
        <v>-8</v>
      </c>
      <c r="G157" s="17">
        <f>F157*C157</f>
        <v>-13814.32</v>
      </c>
    </row>
    <row r="158" spans="1:11" ht="14.25" x14ac:dyDescent="0.25">
      <c r="A158" s="20">
        <v>152</v>
      </c>
      <c r="B158" s="18" t="s">
        <v>70</v>
      </c>
      <c r="C158" s="12">
        <v>12200</v>
      </c>
      <c r="D158" s="21">
        <v>43159</v>
      </c>
      <c r="E158" s="19">
        <v>43151</v>
      </c>
      <c r="F158" s="30">
        <f>E158-D158</f>
        <v>-8</v>
      </c>
      <c r="G158" s="17">
        <f>F158*C158</f>
        <v>-97600</v>
      </c>
    </row>
    <row r="159" spans="1:11" ht="14.25" x14ac:dyDescent="0.25">
      <c r="A159" s="20">
        <v>153</v>
      </c>
      <c r="B159" s="18" t="s">
        <v>156</v>
      </c>
      <c r="C159" s="12">
        <v>5005.37</v>
      </c>
      <c r="D159" s="21">
        <v>43159</v>
      </c>
      <c r="E159" s="19">
        <v>43151</v>
      </c>
      <c r="F159" s="30">
        <f>E159-D159</f>
        <v>-8</v>
      </c>
      <c r="G159" s="17">
        <f>F159*C159</f>
        <v>-40042.959999999999</v>
      </c>
    </row>
    <row r="160" spans="1:11" ht="14.25" x14ac:dyDescent="0.25">
      <c r="A160" s="20">
        <v>154</v>
      </c>
      <c r="B160" s="18" t="s">
        <v>66</v>
      </c>
      <c r="C160" s="12">
        <v>2250</v>
      </c>
      <c r="D160" s="21">
        <v>43177</v>
      </c>
      <c r="E160" s="19">
        <v>43151</v>
      </c>
      <c r="F160" s="30">
        <f>E160-D160</f>
        <v>-26</v>
      </c>
      <c r="G160" s="17">
        <f>F160*C160</f>
        <v>-58500</v>
      </c>
    </row>
    <row r="161" spans="1:7" ht="14.25" x14ac:dyDescent="0.25">
      <c r="A161" s="20">
        <v>155</v>
      </c>
      <c r="B161" s="18" t="s">
        <v>16</v>
      </c>
      <c r="C161" s="12">
        <v>16689.599999999999</v>
      </c>
      <c r="D161" s="21">
        <v>43159</v>
      </c>
      <c r="E161" s="19">
        <v>43151</v>
      </c>
      <c r="F161" s="30">
        <f>E161-D161</f>
        <v>-8</v>
      </c>
      <c r="G161" s="17">
        <f>F161*C161</f>
        <v>-133516.79999999999</v>
      </c>
    </row>
    <row r="162" spans="1:7" ht="14.25" x14ac:dyDescent="0.25">
      <c r="A162" s="20">
        <v>156</v>
      </c>
      <c r="B162" s="25" t="s">
        <v>11</v>
      </c>
      <c r="C162" s="28">
        <v>560</v>
      </c>
      <c r="D162" s="27">
        <v>43152</v>
      </c>
      <c r="E162" s="26">
        <v>43151</v>
      </c>
      <c r="F162" s="32">
        <f>E162-D162</f>
        <v>-1</v>
      </c>
      <c r="G162" s="17">
        <f>F162*C162</f>
        <v>-560</v>
      </c>
    </row>
    <row r="163" spans="1:7" ht="14.25" x14ac:dyDescent="0.25">
      <c r="A163" s="20">
        <v>157</v>
      </c>
      <c r="B163" s="18" t="s">
        <v>94</v>
      </c>
      <c r="C163" s="12">
        <v>11243.23</v>
      </c>
      <c r="D163" s="21">
        <v>43159</v>
      </c>
      <c r="E163" s="19">
        <v>43151</v>
      </c>
      <c r="F163" s="30">
        <f>E163-D163</f>
        <v>-8</v>
      </c>
      <c r="G163" s="17">
        <f>F163*C163</f>
        <v>-89945.84</v>
      </c>
    </row>
    <row r="164" spans="1:7" ht="14.25" x14ac:dyDescent="0.25">
      <c r="A164" s="20">
        <v>158</v>
      </c>
      <c r="B164" s="18" t="s">
        <v>65</v>
      </c>
      <c r="C164" s="12">
        <v>947.11</v>
      </c>
      <c r="D164" s="21">
        <v>43159</v>
      </c>
      <c r="E164" s="19">
        <v>43151</v>
      </c>
      <c r="F164" s="30">
        <f>E164-D164</f>
        <v>-8</v>
      </c>
      <c r="G164" s="17">
        <f>F164*C164</f>
        <v>-7576.88</v>
      </c>
    </row>
    <row r="165" spans="1:7" ht="14.25" x14ac:dyDescent="0.25">
      <c r="A165" s="20">
        <v>159</v>
      </c>
      <c r="B165" s="18" t="s">
        <v>146</v>
      </c>
      <c r="C165" s="12">
        <v>785.34</v>
      </c>
      <c r="D165" s="21">
        <v>43159</v>
      </c>
      <c r="E165" s="19">
        <v>43152</v>
      </c>
      <c r="F165" s="30">
        <f>E165-D165</f>
        <v>-7</v>
      </c>
      <c r="G165" s="17">
        <f>F165*C165</f>
        <v>-5497.38</v>
      </c>
    </row>
    <row r="166" spans="1:7" ht="14.25" x14ac:dyDescent="0.25">
      <c r="A166" s="20">
        <v>160</v>
      </c>
      <c r="B166" s="18" t="s">
        <v>12</v>
      </c>
      <c r="C166" s="12">
        <v>31125</v>
      </c>
      <c r="D166" s="21">
        <v>43161</v>
      </c>
      <c r="E166" s="19">
        <v>43152</v>
      </c>
      <c r="F166" s="30">
        <f>E166-D166</f>
        <v>-9</v>
      </c>
      <c r="G166" s="17">
        <f>F166*C166</f>
        <v>-280125</v>
      </c>
    </row>
    <row r="167" spans="1:7" ht="14.25" x14ac:dyDescent="0.25">
      <c r="A167" s="20">
        <v>161</v>
      </c>
      <c r="B167" s="18" t="s">
        <v>180</v>
      </c>
      <c r="C167" s="12">
        <v>60.15</v>
      </c>
      <c r="D167" s="21">
        <v>43150</v>
      </c>
      <c r="E167" s="19">
        <v>43152</v>
      </c>
      <c r="F167" s="30">
        <f>E167-D167</f>
        <v>2</v>
      </c>
      <c r="G167" s="17">
        <f>F167*C167</f>
        <v>120.3</v>
      </c>
    </row>
    <row r="168" spans="1:7" ht="14.25" x14ac:dyDescent="0.25">
      <c r="A168" s="20">
        <v>162</v>
      </c>
      <c r="B168" s="18" t="s">
        <v>16</v>
      </c>
      <c r="C168" s="12">
        <v>4270</v>
      </c>
      <c r="D168" s="21">
        <v>43159</v>
      </c>
      <c r="E168" s="19">
        <v>43152</v>
      </c>
      <c r="F168" s="30">
        <f>E168-D168</f>
        <v>-7</v>
      </c>
      <c r="G168" s="17">
        <f>F168*C168</f>
        <v>-29890</v>
      </c>
    </row>
    <row r="169" spans="1:7" ht="14.25" x14ac:dyDescent="0.25">
      <c r="A169" s="20">
        <v>163</v>
      </c>
      <c r="B169" s="18" t="s">
        <v>45</v>
      </c>
      <c r="C169" s="12">
        <v>1980.27</v>
      </c>
      <c r="D169" s="21">
        <v>43159</v>
      </c>
      <c r="E169" s="19">
        <v>43152</v>
      </c>
      <c r="F169" s="30">
        <f>E169-D169</f>
        <v>-7</v>
      </c>
      <c r="G169" s="17">
        <f>F169*C169</f>
        <v>-13861.89</v>
      </c>
    </row>
    <row r="170" spans="1:7" ht="14.25" x14ac:dyDescent="0.25">
      <c r="A170" s="20">
        <v>164</v>
      </c>
      <c r="B170" s="18" t="s">
        <v>66</v>
      </c>
      <c r="C170" s="12">
        <v>2550</v>
      </c>
      <c r="D170" s="21">
        <v>43177</v>
      </c>
      <c r="E170" s="19">
        <v>43152</v>
      </c>
      <c r="F170" s="30">
        <f>E170-D170</f>
        <v>-25</v>
      </c>
      <c r="G170" s="17">
        <f>F170*C170</f>
        <v>-63750</v>
      </c>
    </row>
    <row r="171" spans="1:7" ht="14.25" x14ac:dyDescent="0.25">
      <c r="A171" s="20">
        <v>165</v>
      </c>
      <c r="B171" s="18" t="s">
        <v>20</v>
      </c>
      <c r="C171" s="12">
        <v>65.569999999999993</v>
      </c>
      <c r="D171" s="21">
        <v>43174</v>
      </c>
      <c r="E171" s="19">
        <v>43152</v>
      </c>
      <c r="F171" s="30">
        <f>E171-D171</f>
        <v>-22</v>
      </c>
      <c r="G171" s="17">
        <f>F171*C171</f>
        <v>-1442.54</v>
      </c>
    </row>
    <row r="172" spans="1:7" ht="14.25" x14ac:dyDescent="0.25">
      <c r="A172" s="20">
        <v>166</v>
      </c>
      <c r="B172" s="18" t="s">
        <v>177</v>
      </c>
      <c r="C172" s="12">
        <v>400</v>
      </c>
      <c r="D172" s="21">
        <v>43159</v>
      </c>
      <c r="E172" s="19">
        <v>43152</v>
      </c>
      <c r="F172" s="30">
        <f>E172-D172</f>
        <v>-7</v>
      </c>
      <c r="G172" s="17">
        <f>F172*C172</f>
        <v>-2800</v>
      </c>
    </row>
    <row r="173" spans="1:7" ht="14.25" x14ac:dyDescent="0.25">
      <c r="A173" s="20">
        <v>167</v>
      </c>
      <c r="B173" s="18" t="s">
        <v>74</v>
      </c>
      <c r="C173" s="12">
        <v>910</v>
      </c>
      <c r="D173" s="21">
        <v>43190</v>
      </c>
      <c r="E173" s="19">
        <v>43152</v>
      </c>
      <c r="F173" s="30">
        <f>E173-D173</f>
        <v>-38</v>
      </c>
      <c r="G173" s="17">
        <f>F173*C173</f>
        <v>-34580</v>
      </c>
    </row>
    <row r="174" spans="1:7" ht="14.25" x14ac:dyDescent="0.25">
      <c r="A174" s="20">
        <v>168</v>
      </c>
      <c r="B174" s="18" t="s">
        <v>18</v>
      </c>
      <c r="C174" s="12">
        <v>80.650000000000006</v>
      </c>
      <c r="D174" s="21">
        <v>43153</v>
      </c>
      <c r="E174" s="19">
        <v>43153</v>
      </c>
      <c r="F174" s="30">
        <f>E174-D174</f>
        <v>0</v>
      </c>
      <c r="G174" s="17">
        <f>F174*C174</f>
        <v>0</v>
      </c>
    </row>
    <row r="175" spans="1:7" ht="14.25" x14ac:dyDescent="0.25">
      <c r="A175" s="20">
        <v>169</v>
      </c>
      <c r="B175" s="18" t="s">
        <v>18</v>
      </c>
      <c r="C175" s="12">
        <v>92.28</v>
      </c>
      <c r="D175" s="21">
        <v>43153</v>
      </c>
      <c r="E175" s="19">
        <v>43153</v>
      </c>
      <c r="F175" s="30">
        <f>E175-D175</f>
        <v>0</v>
      </c>
      <c r="G175" s="17">
        <f>F175*C175</f>
        <v>0</v>
      </c>
    </row>
    <row r="176" spans="1:7" ht="14.25" x14ac:dyDescent="0.25">
      <c r="A176" s="20">
        <v>170</v>
      </c>
      <c r="B176" s="18" t="s">
        <v>18</v>
      </c>
      <c r="C176" s="12">
        <v>126.03</v>
      </c>
      <c r="D176" s="21">
        <v>43153</v>
      </c>
      <c r="E176" s="19">
        <v>43153</v>
      </c>
      <c r="F176" s="30">
        <f>E176-D176</f>
        <v>0</v>
      </c>
      <c r="G176" s="17">
        <f>F176*C176</f>
        <v>0</v>
      </c>
    </row>
    <row r="177" spans="1:7" ht="14.25" x14ac:dyDescent="0.25">
      <c r="A177" s="20">
        <v>171</v>
      </c>
      <c r="B177" s="18" t="s">
        <v>84</v>
      </c>
      <c r="C177" s="12">
        <v>45</v>
      </c>
      <c r="D177" s="21">
        <v>43159</v>
      </c>
      <c r="E177" s="19">
        <v>43153</v>
      </c>
      <c r="F177" s="30">
        <f>E177-D177</f>
        <v>-6</v>
      </c>
      <c r="G177" s="17">
        <f>F177*C177</f>
        <v>-270</v>
      </c>
    </row>
    <row r="178" spans="1:7" ht="14.25" x14ac:dyDescent="0.25">
      <c r="A178" s="20">
        <v>172</v>
      </c>
      <c r="B178" s="18" t="s">
        <v>156</v>
      </c>
      <c r="C178" s="12">
        <v>4496.04</v>
      </c>
      <c r="D178" s="21">
        <v>43159</v>
      </c>
      <c r="E178" s="19">
        <v>43153</v>
      </c>
      <c r="F178" s="30">
        <f>E178-D178</f>
        <v>-6</v>
      </c>
      <c r="G178" s="17">
        <f>F178*C178</f>
        <v>-26976.239999999998</v>
      </c>
    </row>
    <row r="179" spans="1:7" ht="14.25" x14ac:dyDescent="0.25">
      <c r="A179" s="20">
        <v>173</v>
      </c>
      <c r="B179" s="18" t="s">
        <v>48</v>
      </c>
      <c r="C179" s="12">
        <v>339.97</v>
      </c>
      <c r="D179" s="21">
        <v>43162</v>
      </c>
      <c r="E179" s="19">
        <v>43153</v>
      </c>
      <c r="F179" s="30">
        <f>E179-D179</f>
        <v>-9</v>
      </c>
      <c r="G179" s="17">
        <f>F179*C179</f>
        <v>-3059.7300000000005</v>
      </c>
    </row>
    <row r="180" spans="1:7" ht="14.25" x14ac:dyDescent="0.25">
      <c r="A180" s="20">
        <v>174</v>
      </c>
      <c r="B180" s="18" t="s">
        <v>122</v>
      </c>
      <c r="C180" s="12">
        <v>1532</v>
      </c>
      <c r="D180" s="21">
        <v>43159</v>
      </c>
      <c r="E180" s="19">
        <v>43153</v>
      </c>
      <c r="F180" s="30">
        <f>E180-D180</f>
        <v>-6</v>
      </c>
      <c r="G180" s="17">
        <f>F180*C180</f>
        <v>-9192</v>
      </c>
    </row>
    <row r="181" spans="1:7" ht="14.25" x14ac:dyDescent="0.25">
      <c r="A181" s="20">
        <v>175</v>
      </c>
      <c r="B181" s="18" t="s">
        <v>6</v>
      </c>
      <c r="C181" s="12">
        <v>12346.59</v>
      </c>
      <c r="D181" s="21">
        <v>43159</v>
      </c>
      <c r="E181" s="19">
        <v>43153</v>
      </c>
      <c r="F181" s="30">
        <f>E181-D181</f>
        <v>-6</v>
      </c>
      <c r="G181" s="17">
        <f>F181*C181</f>
        <v>-74079.540000000008</v>
      </c>
    </row>
    <row r="182" spans="1:7" ht="14.25" x14ac:dyDescent="0.25">
      <c r="A182" s="20">
        <v>176</v>
      </c>
      <c r="B182" s="18" t="s">
        <v>18</v>
      </c>
      <c r="C182" s="12">
        <v>1071.3699999999999</v>
      </c>
      <c r="D182" s="21">
        <v>43164</v>
      </c>
      <c r="E182" s="19">
        <v>43153</v>
      </c>
      <c r="F182" s="30">
        <f>E182-D182</f>
        <v>-11</v>
      </c>
      <c r="G182" s="17">
        <f>F182*C182</f>
        <v>-11785.07</v>
      </c>
    </row>
    <row r="183" spans="1:7" ht="14.25" x14ac:dyDescent="0.25">
      <c r="A183" s="20">
        <v>177</v>
      </c>
      <c r="B183" s="18" t="s">
        <v>18</v>
      </c>
      <c r="C183" s="12">
        <v>175.09</v>
      </c>
      <c r="D183" s="21">
        <v>43164</v>
      </c>
      <c r="E183" s="19">
        <v>43153</v>
      </c>
      <c r="F183" s="30">
        <f>E183-D183</f>
        <v>-11</v>
      </c>
      <c r="G183" s="17">
        <f>F183*C183</f>
        <v>-1925.99</v>
      </c>
    </row>
    <row r="184" spans="1:7" ht="14.25" x14ac:dyDescent="0.25">
      <c r="A184" s="20">
        <v>178</v>
      </c>
      <c r="B184" s="18" t="s">
        <v>185</v>
      </c>
      <c r="C184" s="12">
        <v>1880</v>
      </c>
      <c r="D184" s="21">
        <v>43143</v>
      </c>
      <c r="E184" s="19">
        <v>43154</v>
      </c>
      <c r="F184" s="30">
        <f>E184-D184</f>
        <v>11</v>
      </c>
      <c r="G184" s="17">
        <f>F184*C184</f>
        <v>20680</v>
      </c>
    </row>
    <row r="185" spans="1:7" ht="14.25" x14ac:dyDescent="0.25">
      <c r="A185" s="20">
        <v>179</v>
      </c>
      <c r="B185" s="18" t="s">
        <v>115</v>
      </c>
      <c r="C185" s="12">
        <v>256292.7</v>
      </c>
      <c r="D185" s="21">
        <v>43159</v>
      </c>
      <c r="E185" s="19">
        <v>43154</v>
      </c>
      <c r="F185" s="30">
        <f>E185-D185</f>
        <v>-5</v>
      </c>
      <c r="G185" s="17">
        <f>F185*C185</f>
        <v>-1281463.5</v>
      </c>
    </row>
    <row r="186" spans="1:7" ht="14.25" x14ac:dyDescent="0.25">
      <c r="A186" s="20">
        <v>180</v>
      </c>
      <c r="B186" s="18" t="s">
        <v>49</v>
      </c>
      <c r="C186" s="12">
        <v>1820</v>
      </c>
      <c r="D186" s="21">
        <v>43171</v>
      </c>
      <c r="E186" s="19">
        <v>43154</v>
      </c>
      <c r="F186" s="30">
        <f>E186-D186</f>
        <v>-17</v>
      </c>
      <c r="G186" s="17">
        <f>F186*C186</f>
        <v>-30940</v>
      </c>
    </row>
    <row r="187" spans="1:7" ht="14.25" x14ac:dyDescent="0.25">
      <c r="A187" s="20">
        <v>181</v>
      </c>
      <c r="B187" s="18" t="s">
        <v>16</v>
      </c>
      <c r="C187" s="12">
        <v>2797.83</v>
      </c>
      <c r="D187" s="21">
        <v>43159</v>
      </c>
      <c r="E187" s="19">
        <v>43154</v>
      </c>
      <c r="F187" s="30">
        <f>E187-D187</f>
        <v>-5</v>
      </c>
      <c r="G187" s="17">
        <f>F187*C187</f>
        <v>-13989.15</v>
      </c>
    </row>
    <row r="188" spans="1:7" ht="14.25" x14ac:dyDescent="0.25">
      <c r="A188" s="20">
        <v>182</v>
      </c>
      <c r="B188" s="18" t="s">
        <v>18</v>
      </c>
      <c r="C188" s="12">
        <v>544.6</v>
      </c>
      <c r="D188" s="21">
        <v>43157</v>
      </c>
      <c r="E188" s="19">
        <v>43157</v>
      </c>
      <c r="F188" s="30">
        <f>E188-D188</f>
        <v>0</v>
      </c>
      <c r="G188" s="17">
        <f>F188*C188</f>
        <v>0</v>
      </c>
    </row>
    <row r="189" spans="1:7" ht="14.25" x14ac:dyDescent="0.25">
      <c r="A189" s="20">
        <v>183</v>
      </c>
      <c r="B189" s="18" t="s">
        <v>156</v>
      </c>
      <c r="C189" s="12">
        <v>5032.49</v>
      </c>
      <c r="D189" s="21">
        <v>43159</v>
      </c>
      <c r="E189" s="19">
        <v>43157</v>
      </c>
      <c r="F189" s="30">
        <f>E189-D189</f>
        <v>-2</v>
      </c>
      <c r="G189" s="17">
        <f>F189*C189</f>
        <v>-10064.98</v>
      </c>
    </row>
    <row r="190" spans="1:7" ht="14.25" x14ac:dyDescent="0.25">
      <c r="A190" s="20">
        <v>184</v>
      </c>
      <c r="B190" s="18" t="s">
        <v>184</v>
      </c>
      <c r="C190" s="12">
        <v>496.34</v>
      </c>
      <c r="D190" s="21">
        <v>43176</v>
      </c>
      <c r="E190" s="19">
        <v>43157</v>
      </c>
      <c r="F190" s="30">
        <f>E190-D190</f>
        <v>-19</v>
      </c>
      <c r="G190" s="17">
        <f>F190*C190</f>
        <v>-9430.4599999999991</v>
      </c>
    </row>
    <row r="191" spans="1:7" ht="14.25" x14ac:dyDescent="0.25">
      <c r="A191" s="20">
        <v>185</v>
      </c>
      <c r="B191" s="18" t="s">
        <v>1</v>
      </c>
      <c r="C191" s="12">
        <v>836.22</v>
      </c>
      <c r="D191" s="21">
        <v>43159</v>
      </c>
      <c r="E191" s="19">
        <v>43159</v>
      </c>
      <c r="F191" s="30">
        <f>E191-D191</f>
        <v>0</v>
      </c>
      <c r="G191" s="17">
        <f>F191*C191</f>
        <v>0</v>
      </c>
    </row>
    <row r="192" spans="1:7" ht="14.25" x14ac:dyDescent="0.25">
      <c r="A192" s="20">
        <v>186</v>
      </c>
      <c r="B192" s="18" t="s">
        <v>142</v>
      </c>
      <c r="C192" s="12">
        <v>138.01</v>
      </c>
      <c r="D192" s="21">
        <v>43160</v>
      </c>
      <c r="E192" s="19">
        <v>43160</v>
      </c>
      <c r="F192" s="30">
        <f>E192-D192</f>
        <v>0</v>
      </c>
      <c r="G192" s="17">
        <f>F192*C192</f>
        <v>0</v>
      </c>
    </row>
    <row r="193" spans="1:7" ht="14.25" x14ac:dyDescent="0.25">
      <c r="A193" s="20">
        <v>187</v>
      </c>
      <c r="B193" s="18" t="s">
        <v>142</v>
      </c>
      <c r="C193" s="12">
        <v>101.78</v>
      </c>
      <c r="D193" s="21">
        <v>43160</v>
      </c>
      <c r="E193" s="19">
        <v>43160</v>
      </c>
      <c r="F193" s="30">
        <f>E193-D193</f>
        <v>0</v>
      </c>
      <c r="G193" s="17">
        <f>F193*C193</f>
        <v>0</v>
      </c>
    </row>
    <row r="194" spans="1:7" ht="14.25" x14ac:dyDescent="0.25">
      <c r="A194" s="20">
        <v>188</v>
      </c>
      <c r="B194" s="18" t="s">
        <v>57</v>
      </c>
      <c r="C194" s="12">
        <v>150.85</v>
      </c>
      <c r="D194" s="21">
        <v>43174</v>
      </c>
      <c r="E194" s="19">
        <v>43160</v>
      </c>
      <c r="F194" s="30">
        <f>E194-D194</f>
        <v>-14</v>
      </c>
      <c r="G194" s="17">
        <f>F194*C194</f>
        <v>-2111.9</v>
      </c>
    </row>
    <row r="195" spans="1:7" ht="14.25" x14ac:dyDescent="0.25">
      <c r="A195" s="20">
        <v>189</v>
      </c>
      <c r="B195" s="18" t="s">
        <v>17</v>
      </c>
      <c r="C195" s="12">
        <v>12126.11</v>
      </c>
      <c r="D195" s="21">
        <v>43190</v>
      </c>
      <c r="E195" s="19">
        <v>43160</v>
      </c>
      <c r="F195" s="30">
        <f>E195-D195</f>
        <v>-30</v>
      </c>
      <c r="G195" s="17">
        <f>F195*C195</f>
        <v>-363783.30000000005</v>
      </c>
    </row>
    <row r="196" spans="1:7" ht="14.25" x14ac:dyDescent="0.25">
      <c r="A196" s="20">
        <v>190</v>
      </c>
      <c r="B196" s="18" t="s">
        <v>156</v>
      </c>
      <c r="C196" s="12">
        <v>4992.57</v>
      </c>
      <c r="D196" s="21">
        <v>43164</v>
      </c>
      <c r="E196" s="19">
        <v>43164</v>
      </c>
      <c r="F196" s="30">
        <f>E196-D196</f>
        <v>0</v>
      </c>
      <c r="G196" s="17">
        <f>F196*C196</f>
        <v>0</v>
      </c>
    </row>
    <row r="197" spans="1:7" ht="14.25" x14ac:dyDescent="0.25">
      <c r="A197" s="20">
        <v>191</v>
      </c>
      <c r="B197" s="18" t="s">
        <v>43</v>
      </c>
      <c r="C197" s="12">
        <v>1161.75</v>
      </c>
      <c r="D197" s="21">
        <v>43159</v>
      </c>
      <c r="E197" s="19">
        <v>43165</v>
      </c>
      <c r="F197" s="30">
        <f>E197-D197</f>
        <v>6</v>
      </c>
      <c r="G197" s="17">
        <f>F197*C197</f>
        <v>6970.5</v>
      </c>
    </row>
    <row r="198" spans="1:7" ht="14.25" x14ac:dyDescent="0.25">
      <c r="A198" s="20">
        <v>192</v>
      </c>
      <c r="B198" s="18" t="s">
        <v>183</v>
      </c>
      <c r="C198" s="12">
        <v>2554.5</v>
      </c>
      <c r="D198" s="21">
        <v>43174</v>
      </c>
      <c r="E198" s="19">
        <v>43172</v>
      </c>
      <c r="F198" s="30">
        <f>E198-D198</f>
        <v>-2</v>
      </c>
      <c r="G198" s="17">
        <f>F198*C198</f>
        <v>-5109</v>
      </c>
    </row>
    <row r="199" spans="1:7" ht="14.25" x14ac:dyDescent="0.25">
      <c r="A199" s="20">
        <v>193</v>
      </c>
      <c r="B199" s="18" t="s">
        <v>182</v>
      </c>
      <c r="C199" s="12">
        <v>407.34</v>
      </c>
      <c r="D199" s="21">
        <v>43172</v>
      </c>
      <c r="E199" s="19">
        <v>43172</v>
      </c>
      <c r="F199" s="30">
        <f>E199-D199</f>
        <v>0</v>
      </c>
      <c r="G199" s="17">
        <f>F199*C199</f>
        <v>0</v>
      </c>
    </row>
    <row r="200" spans="1:7" ht="14.25" x14ac:dyDescent="0.25">
      <c r="A200" s="20">
        <v>194</v>
      </c>
      <c r="B200" s="18" t="s">
        <v>182</v>
      </c>
      <c r="C200" s="12">
        <v>48.81</v>
      </c>
      <c r="D200" s="21">
        <v>43174</v>
      </c>
      <c r="E200" s="19">
        <v>43172</v>
      </c>
      <c r="F200" s="30">
        <f>E200-D200</f>
        <v>-2</v>
      </c>
      <c r="G200" s="17">
        <f>F200*C200</f>
        <v>-97.62</v>
      </c>
    </row>
    <row r="201" spans="1:7" ht="14.25" x14ac:dyDescent="0.25">
      <c r="A201" s="20">
        <v>195</v>
      </c>
      <c r="B201" s="18" t="s">
        <v>156</v>
      </c>
      <c r="C201" s="12">
        <v>5416.45</v>
      </c>
      <c r="D201" s="21">
        <v>43171</v>
      </c>
      <c r="E201" s="19">
        <v>43172</v>
      </c>
      <c r="F201" s="30">
        <f>E201-D201</f>
        <v>1</v>
      </c>
      <c r="G201" s="17">
        <f>F201*C201</f>
        <v>5416.45</v>
      </c>
    </row>
    <row r="202" spans="1:7" ht="14.25" x14ac:dyDescent="0.25">
      <c r="A202" s="20">
        <v>196</v>
      </c>
      <c r="B202" s="25" t="s">
        <v>181</v>
      </c>
      <c r="C202" s="28">
        <v>1848</v>
      </c>
      <c r="D202" s="27">
        <v>43168</v>
      </c>
      <c r="E202" s="26">
        <v>43173</v>
      </c>
      <c r="F202" s="32">
        <f>E202-D202</f>
        <v>5</v>
      </c>
      <c r="G202" s="17">
        <f>F202*C202</f>
        <v>9240</v>
      </c>
    </row>
    <row r="203" spans="1:7" ht="14.25" x14ac:dyDescent="0.25">
      <c r="A203" s="20">
        <v>197</v>
      </c>
      <c r="B203" s="18" t="s">
        <v>180</v>
      </c>
      <c r="C203" s="12">
        <v>52.4</v>
      </c>
      <c r="D203" s="21">
        <v>43174</v>
      </c>
      <c r="E203" s="19">
        <v>43178</v>
      </c>
      <c r="F203" s="30">
        <f>E203-D203</f>
        <v>4</v>
      </c>
      <c r="G203" s="17">
        <f>F203*C203</f>
        <v>209.6</v>
      </c>
    </row>
    <row r="204" spans="1:7" ht="14.25" x14ac:dyDescent="0.25">
      <c r="A204" s="20">
        <v>198</v>
      </c>
      <c r="B204" s="18" t="s">
        <v>180</v>
      </c>
      <c r="C204" s="12">
        <v>64.180000000000007</v>
      </c>
      <c r="D204" s="21">
        <v>43176</v>
      </c>
      <c r="E204" s="19">
        <v>43178</v>
      </c>
      <c r="F204" s="30">
        <f>E204-D204</f>
        <v>2</v>
      </c>
      <c r="G204" s="17">
        <f>F204*C204</f>
        <v>128.36000000000001</v>
      </c>
    </row>
    <row r="205" spans="1:7" ht="14.25" x14ac:dyDescent="0.25">
      <c r="A205" s="20">
        <v>199</v>
      </c>
      <c r="B205" s="18" t="s">
        <v>156</v>
      </c>
      <c r="C205" s="12">
        <v>4814.76</v>
      </c>
      <c r="D205" s="21">
        <v>43178</v>
      </c>
      <c r="E205" s="19">
        <v>43178</v>
      </c>
      <c r="F205" s="30">
        <f>E205-D205</f>
        <v>0</v>
      </c>
      <c r="G205" s="17">
        <f>F205*C205</f>
        <v>0</v>
      </c>
    </row>
    <row r="206" spans="1:7" ht="14.25" x14ac:dyDescent="0.25">
      <c r="A206" s="20">
        <v>200</v>
      </c>
      <c r="B206" s="18" t="s">
        <v>94</v>
      </c>
      <c r="C206" s="12">
        <v>10758.51</v>
      </c>
      <c r="D206" s="21">
        <v>43174</v>
      </c>
      <c r="E206" s="19">
        <v>43178</v>
      </c>
      <c r="F206" s="30">
        <f>E206-D206</f>
        <v>4</v>
      </c>
      <c r="G206" s="17">
        <f>F206*C206</f>
        <v>43034.04</v>
      </c>
    </row>
    <row r="207" spans="1:7" ht="14.25" x14ac:dyDescent="0.25">
      <c r="A207" s="20">
        <v>201</v>
      </c>
      <c r="B207" s="18" t="s">
        <v>179</v>
      </c>
      <c r="C207" s="12">
        <v>12.96</v>
      </c>
      <c r="D207" s="21">
        <v>43178</v>
      </c>
      <c r="E207" s="19">
        <v>43178</v>
      </c>
      <c r="F207" s="30">
        <f>E207-D207</f>
        <v>0</v>
      </c>
      <c r="G207" s="17">
        <f>F207*C207</f>
        <v>0</v>
      </c>
    </row>
    <row r="208" spans="1:7" ht="14.25" x14ac:dyDescent="0.25">
      <c r="A208" s="20">
        <v>202</v>
      </c>
      <c r="B208" s="18" t="s">
        <v>178</v>
      </c>
      <c r="C208" s="12">
        <v>168</v>
      </c>
      <c r="D208" s="21">
        <v>43179</v>
      </c>
      <c r="E208" s="19">
        <v>43179</v>
      </c>
      <c r="F208" s="30">
        <f>E208-D208</f>
        <v>0</v>
      </c>
      <c r="G208" s="17">
        <f>F208*C208</f>
        <v>0</v>
      </c>
    </row>
    <row r="209" spans="1:7" ht="14.25" x14ac:dyDescent="0.25">
      <c r="A209" s="20">
        <v>203</v>
      </c>
      <c r="B209" s="18" t="s">
        <v>108</v>
      </c>
      <c r="C209" s="12">
        <v>100</v>
      </c>
      <c r="D209" s="21">
        <v>43190</v>
      </c>
      <c r="E209" s="19">
        <v>43179</v>
      </c>
      <c r="F209" s="30">
        <f>E209-D209</f>
        <v>-11</v>
      </c>
      <c r="G209" s="17">
        <f>F209*C209</f>
        <v>-1100</v>
      </c>
    </row>
    <row r="210" spans="1:7" ht="14.25" x14ac:dyDescent="0.25">
      <c r="A210" s="20">
        <v>204</v>
      </c>
      <c r="B210" s="18" t="s">
        <v>30</v>
      </c>
      <c r="C210" s="12">
        <v>25</v>
      </c>
      <c r="D210" s="21">
        <v>43190</v>
      </c>
      <c r="E210" s="19">
        <v>43179</v>
      </c>
      <c r="F210" s="30">
        <f>E210-D210</f>
        <v>-11</v>
      </c>
      <c r="G210" s="17">
        <f>F210*C210</f>
        <v>-275</v>
      </c>
    </row>
    <row r="211" spans="1:7" ht="14.25" x14ac:dyDescent="0.25">
      <c r="A211" s="20">
        <v>205</v>
      </c>
      <c r="B211" s="18" t="s">
        <v>15</v>
      </c>
      <c r="C211" s="12">
        <v>430</v>
      </c>
      <c r="D211" s="21">
        <v>43029</v>
      </c>
      <c r="E211" s="19">
        <v>43179</v>
      </c>
      <c r="F211" s="30">
        <f>E211-D211</f>
        <v>150</v>
      </c>
      <c r="G211" s="17">
        <f>F211*C211</f>
        <v>64500</v>
      </c>
    </row>
    <row r="212" spans="1:7" ht="14.25" x14ac:dyDescent="0.25">
      <c r="A212" s="20">
        <v>206</v>
      </c>
      <c r="B212" s="18" t="s">
        <v>45</v>
      </c>
      <c r="C212" s="12">
        <v>769.52</v>
      </c>
      <c r="D212" s="21">
        <v>43190</v>
      </c>
      <c r="E212" s="19">
        <v>43179</v>
      </c>
      <c r="F212" s="30">
        <f>E212-D212</f>
        <v>-11</v>
      </c>
      <c r="G212" s="17">
        <f>F212*C212</f>
        <v>-8464.7199999999993</v>
      </c>
    </row>
    <row r="213" spans="1:7" ht="14.25" x14ac:dyDescent="0.25">
      <c r="A213" s="20">
        <v>207</v>
      </c>
      <c r="B213" s="18" t="s">
        <v>32</v>
      </c>
      <c r="C213" s="12">
        <v>126.88</v>
      </c>
      <c r="D213" s="21">
        <v>43034</v>
      </c>
      <c r="E213" s="19">
        <v>43179</v>
      </c>
      <c r="F213" s="30">
        <f>E213-D213</f>
        <v>145</v>
      </c>
      <c r="G213" s="17">
        <f>F213*C213</f>
        <v>18397.599999999999</v>
      </c>
    </row>
    <row r="214" spans="1:7" ht="14.25" x14ac:dyDescent="0.25">
      <c r="A214" s="20">
        <v>208</v>
      </c>
      <c r="B214" s="18" t="s">
        <v>43</v>
      </c>
      <c r="C214" s="12">
        <v>1216.5999999999999</v>
      </c>
      <c r="D214" s="21">
        <v>43190</v>
      </c>
      <c r="E214" s="19">
        <v>43180</v>
      </c>
      <c r="F214" s="30">
        <f>E214-D214</f>
        <v>-10</v>
      </c>
      <c r="G214" s="17">
        <f>F214*C214</f>
        <v>-12166</v>
      </c>
    </row>
    <row r="215" spans="1:7" ht="14.25" x14ac:dyDescent="0.25">
      <c r="A215" s="20">
        <v>209</v>
      </c>
      <c r="B215" s="18" t="s">
        <v>177</v>
      </c>
      <c r="C215" s="12">
        <v>650</v>
      </c>
      <c r="D215" s="21">
        <v>43146</v>
      </c>
      <c r="E215" s="19">
        <v>43180</v>
      </c>
      <c r="F215" s="30">
        <f>E215-D215</f>
        <v>34</v>
      </c>
      <c r="G215" s="17">
        <f>F215*C215</f>
        <v>22100</v>
      </c>
    </row>
    <row r="216" spans="1:7" ht="14.25" x14ac:dyDescent="0.25">
      <c r="A216" s="20">
        <v>210</v>
      </c>
      <c r="B216" s="18" t="s">
        <v>111</v>
      </c>
      <c r="C216" s="12">
        <v>495.9</v>
      </c>
      <c r="D216" s="21">
        <v>43174</v>
      </c>
      <c r="E216" s="19">
        <v>43180</v>
      </c>
      <c r="F216" s="30">
        <f>E216-D216</f>
        <v>6</v>
      </c>
      <c r="G216" s="17">
        <f>F216*C216</f>
        <v>2975.3999999999996</v>
      </c>
    </row>
    <row r="217" spans="1:7" ht="14.25" x14ac:dyDescent="0.25">
      <c r="A217" s="20">
        <v>211</v>
      </c>
      <c r="B217" s="31" t="s">
        <v>39</v>
      </c>
      <c r="C217" s="12">
        <v>40</v>
      </c>
      <c r="D217" s="21">
        <v>43166</v>
      </c>
      <c r="E217" s="19">
        <v>43180</v>
      </c>
      <c r="F217" s="30">
        <f>E217-D217</f>
        <v>14</v>
      </c>
      <c r="G217" s="17">
        <f>F217*C217</f>
        <v>560</v>
      </c>
    </row>
    <row r="218" spans="1:7" ht="14.25" x14ac:dyDescent="0.25">
      <c r="A218" s="20">
        <v>212</v>
      </c>
      <c r="B218" s="18" t="s">
        <v>39</v>
      </c>
      <c r="C218" s="12">
        <v>55</v>
      </c>
      <c r="D218" s="21">
        <v>43179</v>
      </c>
      <c r="E218" s="19">
        <v>43180</v>
      </c>
      <c r="F218" s="30">
        <f>E218-D218</f>
        <v>1</v>
      </c>
      <c r="G218" s="17">
        <f>F218*C218</f>
        <v>55</v>
      </c>
    </row>
    <row r="219" spans="1:7" ht="14.25" x14ac:dyDescent="0.25">
      <c r="A219" s="20">
        <v>213</v>
      </c>
      <c r="B219" s="18" t="s">
        <v>23</v>
      </c>
      <c r="C219" s="12">
        <v>268.45</v>
      </c>
      <c r="D219" s="21">
        <v>43159</v>
      </c>
      <c r="E219" s="19">
        <v>43180</v>
      </c>
      <c r="F219" s="30">
        <f>E219-D219</f>
        <v>21</v>
      </c>
      <c r="G219" s="17">
        <f>F219*C219</f>
        <v>5637.45</v>
      </c>
    </row>
    <row r="220" spans="1:7" ht="14.25" x14ac:dyDescent="0.25">
      <c r="A220" s="20">
        <v>214</v>
      </c>
      <c r="B220" s="18" t="s">
        <v>176</v>
      </c>
      <c r="C220" s="12">
        <v>520</v>
      </c>
      <c r="D220" s="21">
        <v>43168</v>
      </c>
      <c r="E220" s="19">
        <v>43180</v>
      </c>
      <c r="F220" s="30">
        <f>E220-D220</f>
        <v>12</v>
      </c>
      <c r="G220" s="17">
        <f>F220*C220</f>
        <v>6240</v>
      </c>
    </row>
    <row r="221" spans="1:7" ht="14.25" x14ac:dyDescent="0.25">
      <c r="A221" s="20">
        <v>215</v>
      </c>
      <c r="B221" s="18" t="s">
        <v>18</v>
      </c>
      <c r="C221" s="12">
        <v>91.83</v>
      </c>
      <c r="D221" s="21">
        <v>43181</v>
      </c>
      <c r="E221" s="19">
        <v>43181</v>
      </c>
      <c r="F221" s="30">
        <f>E221-D221</f>
        <v>0</v>
      </c>
      <c r="G221" s="17">
        <f>F221*C221</f>
        <v>0</v>
      </c>
    </row>
    <row r="222" spans="1:7" ht="14.25" x14ac:dyDescent="0.25">
      <c r="A222" s="20">
        <v>216</v>
      </c>
      <c r="B222" s="18" t="s">
        <v>124</v>
      </c>
      <c r="C222" s="12">
        <v>415.2</v>
      </c>
      <c r="D222" s="21">
        <v>43190</v>
      </c>
      <c r="E222" s="19">
        <v>43181</v>
      </c>
      <c r="F222" s="30">
        <f>E222-D222</f>
        <v>-9</v>
      </c>
      <c r="G222" s="17">
        <f>F222*C222</f>
        <v>-3736.7999999999997</v>
      </c>
    </row>
    <row r="223" spans="1:7" ht="14.25" x14ac:dyDescent="0.25">
      <c r="A223" s="20">
        <v>217</v>
      </c>
      <c r="B223" s="18" t="s">
        <v>28</v>
      </c>
      <c r="C223" s="12">
        <v>8034.13</v>
      </c>
      <c r="D223" s="21">
        <v>43190</v>
      </c>
      <c r="E223" s="19">
        <v>43181</v>
      </c>
      <c r="F223" s="30">
        <f>E223-D223</f>
        <v>-9</v>
      </c>
      <c r="G223" s="17">
        <f>F223*C223</f>
        <v>-72307.17</v>
      </c>
    </row>
    <row r="224" spans="1:7" ht="14.25" x14ac:dyDescent="0.25">
      <c r="A224" s="20">
        <v>218</v>
      </c>
      <c r="B224" s="18" t="s">
        <v>156</v>
      </c>
      <c r="C224" s="12">
        <v>4279.91</v>
      </c>
      <c r="D224" s="21">
        <v>43186</v>
      </c>
      <c r="E224" s="19">
        <v>43185</v>
      </c>
      <c r="F224" s="30">
        <f>E224-D224</f>
        <v>-1</v>
      </c>
      <c r="G224" s="17">
        <f>F224*C224</f>
        <v>-4279.91</v>
      </c>
    </row>
    <row r="225" spans="1:7" ht="14.25" x14ac:dyDescent="0.25">
      <c r="A225" s="20">
        <v>219</v>
      </c>
      <c r="B225" s="18" t="s">
        <v>156</v>
      </c>
      <c r="C225" s="12">
        <v>5420.05</v>
      </c>
      <c r="D225" s="21">
        <v>43187</v>
      </c>
      <c r="E225" s="19">
        <v>43185</v>
      </c>
      <c r="F225" s="30">
        <f>E225-D225</f>
        <v>-2</v>
      </c>
      <c r="G225" s="17">
        <f>F225*C225</f>
        <v>-10840.1</v>
      </c>
    </row>
    <row r="226" spans="1:7" ht="14.25" x14ac:dyDescent="0.25">
      <c r="A226" s="20">
        <v>220</v>
      </c>
      <c r="B226" s="18" t="s">
        <v>44</v>
      </c>
      <c r="C226" s="12">
        <v>3605.4</v>
      </c>
      <c r="D226" s="21">
        <v>43190</v>
      </c>
      <c r="E226" s="19">
        <v>43185</v>
      </c>
      <c r="F226" s="30">
        <f>E226-D226</f>
        <v>-5</v>
      </c>
      <c r="G226" s="17">
        <f>F226*C226</f>
        <v>-18027</v>
      </c>
    </row>
    <row r="227" spans="1:7" ht="14.25" x14ac:dyDescent="0.25">
      <c r="A227" s="20">
        <v>221</v>
      </c>
      <c r="B227" s="18" t="s">
        <v>38</v>
      </c>
      <c r="C227" s="12">
        <v>597.95000000000005</v>
      </c>
      <c r="D227" s="21">
        <v>43190</v>
      </c>
      <c r="E227" s="19">
        <v>43187</v>
      </c>
      <c r="F227" s="30">
        <f>E227-D227</f>
        <v>-3</v>
      </c>
      <c r="G227" s="17">
        <f>F227*C227</f>
        <v>-1793.8500000000001</v>
      </c>
    </row>
    <row r="228" spans="1:7" ht="14.25" x14ac:dyDescent="0.25">
      <c r="A228" s="20">
        <v>222</v>
      </c>
      <c r="B228" s="18" t="s">
        <v>46</v>
      </c>
      <c r="C228" s="12">
        <v>413.6</v>
      </c>
      <c r="D228" s="21">
        <v>43172</v>
      </c>
      <c r="E228" s="19">
        <v>43187</v>
      </c>
      <c r="F228" s="30">
        <f>E228-D228</f>
        <v>15</v>
      </c>
      <c r="G228" s="17">
        <f>F228*C228</f>
        <v>6204</v>
      </c>
    </row>
    <row r="229" spans="1:7" ht="14.25" x14ac:dyDescent="0.25">
      <c r="A229" s="20">
        <v>223</v>
      </c>
      <c r="B229" s="18" t="s">
        <v>135</v>
      </c>
      <c r="C229" s="12">
        <v>1569.08</v>
      </c>
      <c r="D229" s="21">
        <v>43191</v>
      </c>
      <c r="E229" s="19">
        <v>43187</v>
      </c>
      <c r="F229" s="30">
        <f>E229-D229</f>
        <v>-4</v>
      </c>
      <c r="G229" s="17">
        <f>F229*C229</f>
        <v>-6276.32</v>
      </c>
    </row>
    <row r="230" spans="1:7" ht="14.25" x14ac:dyDescent="0.25">
      <c r="A230" s="20">
        <v>224</v>
      </c>
      <c r="B230" s="18" t="s">
        <v>14</v>
      </c>
      <c r="C230" s="12">
        <v>5910</v>
      </c>
      <c r="D230" s="21">
        <v>43190</v>
      </c>
      <c r="E230" s="19">
        <v>43187</v>
      </c>
      <c r="F230" s="30">
        <f>E230-D230</f>
        <v>-3</v>
      </c>
      <c r="G230" s="17">
        <f>F230*C230</f>
        <v>-17730</v>
      </c>
    </row>
    <row r="231" spans="1:7" ht="14.25" x14ac:dyDescent="0.25">
      <c r="A231" s="20">
        <v>225</v>
      </c>
      <c r="B231" s="18" t="s">
        <v>16</v>
      </c>
      <c r="C231" s="12">
        <v>8190</v>
      </c>
      <c r="D231" s="21">
        <v>43190</v>
      </c>
      <c r="E231" s="19">
        <v>43187</v>
      </c>
      <c r="F231" s="30">
        <f>E231-D231</f>
        <v>-3</v>
      </c>
      <c r="G231" s="17">
        <f>F231*C231</f>
        <v>-24570</v>
      </c>
    </row>
    <row r="232" spans="1:7" ht="14.25" x14ac:dyDescent="0.25">
      <c r="A232" s="20">
        <v>226</v>
      </c>
      <c r="B232" s="18" t="s">
        <v>66</v>
      </c>
      <c r="C232" s="12">
        <v>4800</v>
      </c>
      <c r="D232" s="21">
        <v>43195</v>
      </c>
      <c r="E232" s="19">
        <v>43187</v>
      </c>
      <c r="F232" s="30">
        <f>E232-D232</f>
        <v>-8</v>
      </c>
      <c r="G232" s="17">
        <f>F232*C232</f>
        <v>-38400</v>
      </c>
    </row>
    <row r="233" spans="1:7" ht="14.25" x14ac:dyDescent="0.25">
      <c r="A233" s="20">
        <v>227</v>
      </c>
      <c r="B233" s="18" t="s">
        <v>33</v>
      </c>
      <c r="C233" s="12">
        <v>326</v>
      </c>
      <c r="D233" s="21">
        <v>43159</v>
      </c>
      <c r="E233" s="19">
        <v>43187</v>
      </c>
      <c r="F233" s="30">
        <f>E233-D233</f>
        <v>28</v>
      </c>
      <c r="G233" s="17">
        <f>F233*C233</f>
        <v>9128</v>
      </c>
    </row>
    <row r="234" spans="1:7" ht="14.25" x14ac:dyDescent="0.25">
      <c r="A234" s="20">
        <v>228</v>
      </c>
      <c r="B234" s="18" t="s">
        <v>33</v>
      </c>
      <c r="C234" s="12">
        <v>326</v>
      </c>
      <c r="D234" s="21">
        <v>43190</v>
      </c>
      <c r="E234" s="19">
        <v>43187</v>
      </c>
      <c r="F234" s="30">
        <f>E234-D234</f>
        <v>-3</v>
      </c>
      <c r="G234" s="17">
        <f>F234*C234</f>
        <v>-978</v>
      </c>
    </row>
    <row r="235" spans="1:7" ht="14.25" x14ac:dyDescent="0.25">
      <c r="A235" s="20">
        <v>229</v>
      </c>
      <c r="B235" s="18" t="s">
        <v>160</v>
      </c>
      <c r="C235" s="12">
        <v>1210.0999999999999</v>
      </c>
      <c r="D235" s="21">
        <v>43190</v>
      </c>
      <c r="E235" s="19">
        <v>43187</v>
      </c>
      <c r="F235" s="30">
        <f>E235-D235</f>
        <v>-3</v>
      </c>
      <c r="G235" s="17">
        <f>F235*C235</f>
        <v>-3630.2999999999997</v>
      </c>
    </row>
    <row r="236" spans="1:7" ht="14.25" x14ac:dyDescent="0.25">
      <c r="A236" s="20">
        <v>230</v>
      </c>
      <c r="B236" s="18" t="s">
        <v>157</v>
      </c>
      <c r="C236" s="12">
        <v>313.91000000000003</v>
      </c>
      <c r="D236" s="21">
        <v>43190</v>
      </c>
      <c r="E236" s="19">
        <v>43187</v>
      </c>
      <c r="F236" s="30">
        <f>E236-D236</f>
        <v>-3</v>
      </c>
      <c r="G236" s="17">
        <f>F236*C236</f>
        <v>-941.73</v>
      </c>
    </row>
    <row r="237" spans="1:7" ht="14.25" x14ac:dyDescent="0.25">
      <c r="A237" s="20">
        <v>231</v>
      </c>
      <c r="B237" s="18" t="s">
        <v>113</v>
      </c>
      <c r="C237" s="12">
        <v>2150</v>
      </c>
      <c r="D237" s="21">
        <v>43190</v>
      </c>
      <c r="E237" s="19">
        <v>43187</v>
      </c>
      <c r="F237" s="30">
        <f>E237-D237</f>
        <v>-3</v>
      </c>
      <c r="G237" s="17">
        <f>F237*C237</f>
        <v>-6450</v>
      </c>
    </row>
    <row r="238" spans="1:7" ht="14.25" x14ac:dyDescent="0.25">
      <c r="A238" s="20">
        <v>232</v>
      </c>
      <c r="B238" s="18" t="s">
        <v>94</v>
      </c>
      <c r="C238" s="12">
        <v>8953.5</v>
      </c>
      <c r="D238" s="21">
        <v>43187</v>
      </c>
      <c r="E238" s="19">
        <v>43187</v>
      </c>
      <c r="F238" s="30">
        <f>E238-D238</f>
        <v>0</v>
      </c>
      <c r="G238" s="17">
        <f>F238*C238</f>
        <v>0</v>
      </c>
    </row>
    <row r="239" spans="1:7" ht="14.25" x14ac:dyDescent="0.25">
      <c r="A239" s="20">
        <v>233</v>
      </c>
      <c r="B239" s="18" t="s">
        <v>76</v>
      </c>
      <c r="C239" s="12">
        <v>750</v>
      </c>
      <c r="D239" s="21">
        <v>43190</v>
      </c>
      <c r="E239" s="19">
        <v>43187</v>
      </c>
      <c r="F239" s="30">
        <f>E239-D239</f>
        <v>-3</v>
      </c>
      <c r="G239" s="17">
        <f>F239*C239</f>
        <v>-2250</v>
      </c>
    </row>
    <row r="240" spans="1:7" ht="14.25" x14ac:dyDescent="0.25">
      <c r="A240" s="20">
        <v>234</v>
      </c>
      <c r="B240" s="18" t="s">
        <v>65</v>
      </c>
      <c r="C240" s="12">
        <v>3154.58</v>
      </c>
      <c r="D240" s="21">
        <v>43190</v>
      </c>
      <c r="E240" s="19">
        <v>43187</v>
      </c>
      <c r="F240" s="30">
        <f>E240-D240</f>
        <v>-3</v>
      </c>
      <c r="G240" s="17">
        <f>F240*C240</f>
        <v>-9463.74</v>
      </c>
    </row>
    <row r="241" spans="1:7" ht="14.25" x14ac:dyDescent="0.25">
      <c r="A241" s="20">
        <v>235</v>
      </c>
      <c r="B241" s="18" t="s">
        <v>88</v>
      </c>
      <c r="C241" s="12">
        <v>150</v>
      </c>
      <c r="D241" s="21">
        <v>43171</v>
      </c>
      <c r="E241" s="19">
        <v>43187</v>
      </c>
      <c r="F241" s="30">
        <f>E241-D241</f>
        <v>16</v>
      </c>
      <c r="G241" s="17">
        <f>F241*C241</f>
        <v>2400</v>
      </c>
    </row>
    <row r="242" spans="1:7" ht="14.25" x14ac:dyDescent="0.25">
      <c r="A242" s="20">
        <v>236</v>
      </c>
      <c r="B242" s="18" t="s">
        <v>70</v>
      </c>
      <c r="C242" s="12">
        <v>12200</v>
      </c>
      <c r="D242" s="21">
        <v>43190</v>
      </c>
      <c r="E242" s="19">
        <v>43188</v>
      </c>
      <c r="F242" s="30">
        <f>E242-D242</f>
        <v>-2</v>
      </c>
      <c r="G242" s="17">
        <f>F242*C242</f>
        <v>-24400</v>
      </c>
    </row>
    <row r="243" spans="1:7" ht="14.25" x14ac:dyDescent="0.25">
      <c r="A243" s="20">
        <v>237</v>
      </c>
      <c r="B243" s="18" t="s">
        <v>18</v>
      </c>
      <c r="C243" s="12">
        <v>167.63</v>
      </c>
      <c r="D243" s="21">
        <v>43193</v>
      </c>
      <c r="E243" s="19">
        <v>43188</v>
      </c>
      <c r="F243" s="30">
        <f>E243-D243</f>
        <v>-5</v>
      </c>
      <c r="G243" s="17">
        <f>F243*C243</f>
        <v>-838.15</v>
      </c>
    </row>
    <row r="244" spans="1:7" ht="14.25" x14ac:dyDescent="0.25">
      <c r="A244" s="20">
        <v>238</v>
      </c>
      <c r="B244" s="18" t="s">
        <v>18</v>
      </c>
      <c r="C244" s="12">
        <v>1182.78</v>
      </c>
      <c r="D244" s="21">
        <v>43193</v>
      </c>
      <c r="E244" s="19">
        <v>43188</v>
      </c>
      <c r="F244" s="30">
        <f>E244-D244</f>
        <v>-5</v>
      </c>
      <c r="G244" s="17">
        <f>F244*C244</f>
        <v>-5913.9</v>
      </c>
    </row>
    <row r="245" spans="1:7" ht="14.25" x14ac:dyDescent="0.25">
      <c r="A245" s="20">
        <v>239</v>
      </c>
      <c r="B245" s="18" t="s">
        <v>26</v>
      </c>
      <c r="C245" s="12">
        <v>889.73</v>
      </c>
      <c r="D245" s="21">
        <v>43190</v>
      </c>
      <c r="E245" s="19">
        <v>43188</v>
      </c>
      <c r="F245" s="30">
        <f>E245-D245</f>
        <v>-2</v>
      </c>
      <c r="G245" s="17">
        <f>F245*C245</f>
        <v>-1779.46</v>
      </c>
    </row>
    <row r="246" spans="1:7" ht="14.25" x14ac:dyDescent="0.25">
      <c r="A246" s="20">
        <v>240</v>
      </c>
      <c r="B246" s="18" t="s">
        <v>99</v>
      </c>
      <c r="C246" s="12">
        <v>380</v>
      </c>
      <c r="D246" s="21">
        <v>43182</v>
      </c>
      <c r="E246" s="19">
        <v>43188</v>
      </c>
      <c r="F246" s="30">
        <f>E246-D246</f>
        <v>6</v>
      </c>
      <c r="G246" s="17">
        <f>F246*C246</f>
        <v>2280</v>
      </c>
    </row>
    <row r="247" spans="1:7" ht="14.25" x14ac:dyDescent="0.25">
      <c r="A247" s="20">
        <v>241</v>
      </c>
      <c r="B247" s="18" t="s">
        <v>16</v>
      </c>
      <c r="C247" s="12">
        <v>4194.46</v>
      </c>
      <c r="D247" s="21">
        <v>43190</v>
      </c>
      <c r="E247" s="19">
        <v>43188</v>
      </c>
      <c r="F247" s="30">
        <f>E247-D247</f>
        <v>-2</v>
      </c>
      <c r="G247" s="17">
        <f>F247*C247</f>
        <v>-8388.92</v>
      </c>
    </row>
    <row r="248" spans="1:7" ht="14.25" x14ac:dyDescent="0.25">
      <c r="A248" s="20">
        <v>242</v>
      </c>
      <c r="B248" s="18" t="s">
        <v>14</v>
      </c>
      <c r="C248" s="12">
        <v>2104.5700000000002</v>
      </c>
      <c r="D248" s="21">
        <v>43190</v>
      </c>
      <c r="E248" s="19">
        <v>43188</v>
      </c>
      <c r="F248" s="30">
        <f>E248-D248</f>
        <v>-2</v>
      </c>
      <c r="G248" s="17">
        <f>F248*C248</f>
        <v>-4209.1400000000003</v>
      </c>
    </row>
    <row r="249" spans="1:7" ht="14.25" x14ac:dyDescent="0.25">
      <c r="A249" s="20">
        <v>243</v>
      </c>
      <c r="B249" s="18" t="s">
        <v>67</v>
      </c>
      <c r="C249" s="12">
        <v>365.8</v>
      </c>
      <c r="D249" s="21">
        <v>43190</v>
      </c>
      <c r="E249" s="19">
        <v>43188</v>
      </c>
      <c r="F249" s="30">
        <f>E249-D249</f>
        <v>-2</v>
      </c>
      <c r="G249" s="17">
        <f>F249*C249</f>
        <v>-731.6</v>
      </c>
    </row>
    <row r="250" spans="1:7" ht="14.25" x14ac:dyDescent="0.25">
      <c r="A250" s="20">
        <v>244</v>
      </c>
      <c r="B250" s="18" t="s">
        <v>149</v>
      </c>
      <c r="C250" s="12">
        <v>470</v>
      </c>
      <c r="D250" s="21">
        <v>43185</v>
      </c>
      <c r="E250" s="19">
        <v>43188</v>
      </c>
      <c r="F250" s="30">
        <f>E250-D250</f>
        <v>3</v>
      </c>
      <c r="G250" s="17">
        <f>F250*C250</f>
        <v>1410</v>
      </c>
    </row>
    <row r="251" spans="1:7" ht="14.25" x14ac:dyDescent="0.25">
      <c r="A251" s="20">
        <v>245</v>
      </c>
      <c r="B251" s="18" t="s">
        <v>175</v>
      </c>
      <c r="C251" s="12">
        <v>51.9</v>
      </c>
      <c r="D251" s="21">
        <v>43188</v>
      </c>
      <c r="E251" s="19">
        <v>43188</v>
      </c>
      <c r="F251" s="30">
        <f>E251-D251</f>
        <v>0</v>
      </c>
      <c r="G251" s="17">
        <f>F251*C251</f>
        <v>0</v>
      </c>
    </row>
    <row r="252" spans="1:7" ht="14.25" x14ac:dyDescent="0.25">
      <c r="A252" s="20">
        <v>246</v>
      </c>
      <c r="B252" s="18" t="s">
        <v>1</v>
      </c>
      <c r="C252" s="12">
        <v>1450.4</v>
      </c>
      <c r="D252" s="21">
        <v>43189</v>
      </c>
      <c r="E252" s="19">
        <v>43189</v>
      </c>
      <c r="F252" s="30">
        <f>E252-D252</f>
        <v>0</v>
      </c>
      <c r="G252" s="17">
        <f>F252*C252</f>
        <v>0</v>
      </c>
    </row>
    <row r="253" spans="1:7" ht="14.25" x14ac:dyDescent="0.25">
      <c r="A253" s="20">
        <v>247</v>
      </c>
      <c r="B253" s="18" t="s">
        <v>115</v>
      </c>
      <c r="C253" s="12">
        <v>247835.39</v>
      </c>
      <c r="D253" s="21">
        <v>43190</v>
      </c>
      <c r="E253" s="19">
        <v>43189</v>
      </c>
      <c r="F253" s="30">
        <f>E253-D253</f>
        <v>-1</v>
      </c>
      <c r="G253" s="17">
        <f>F253*C253</f>
        <v>-247835.39</v>
      </c>
    </row>
    <row r="254" spans="1:7" ht="14.25" x14ac:dyDescent="0.25">
      <c r="A254" s="20">
        <v>248</v>
      </c>
      <c r="B254" s="18" t="s">
        <v>16</v>
      </c>
      <c r="C254" s="12">
        <v>3479.42</v>
      </c>
      <c r="D254" s="21">
        <v>43190</v>
      </c>
      <c r="E254" s="19">
        <v>43189</v>
      </c>
      <c r="F254" s="30">
        <f>E254-D254</f>
        <v>-1</v>
      </c>
      <c r="G254" s="17">
        <f>F254*C254</f>
        <v>-3479.42</v>
      </c>
    </row>
    <row r="255" spans="1:7" ht="14.25" x14ac:dyDescent="0.25">
      <c r="A255" s="20">
        <v>249</v>
      </c>
      <c r="B255" s="18" t="s">
        <v>6</v>
      </c>
      <c r="C255" s="12">
        <v>12762.25</v>
      </c>
      <c r="D255" s="21">
        <v>43190</v>
      </c>
      <c r="E255" s="19">
        <v>43189</v>
      </c>
      <c r="F255" s="30">
        <f>E255-D255</f>
        <v>-1</v>
      </c>
      <c r="G255" s="17">
        <f>F255*C255</f>
        <v>-12762.25</v>
      </c>
    </row>
    <row r="256" spans="1:7" ht="14.25" x14ac:dyDescent="0.25">
      <c r="A256" s="20">
        <v>250</v>
      </c>
      <c r="B256" s="18" t="s">
        <v>105</v>
      </c>
      <c r="C256" s="12">
        <v>178.5</v>
      </c>
      <c r="D256" s="21">
        <v>43191</v>
      </c>
      <c r="E256" s="19">
        <v>43189</v>
      </c>
      <c r="F256" s="30">
        <f>E256-D256</f>
        <v>-2</v>
      </c>
      <c r="G256" s="17">
        <f>F256*C256</f>
        <v>-357</v>
      </c>
    </row>
    <row r="257" spans="1:7" ht="14.25" x14ac:dyDescent="0.25">
      <c r="A257" s="20">
        <v>251</v>
      </c>
      <c r="B257" s="18" t="s">
        <v>122</v>
      </c>
      <c r="C257" s="12">
        <v>592</v>
      </c>
      <c r="D257" s="21">
        <v>43190</v>
      </c>
      <c r="E257" s="19">
        <v>43189</v>
      </c>
      <c r="F257" s="30">
        <f>E257-D257</f>
        <v>-1</v>
      </c>
      <c r="G257" s="17">
        <f>F257*C257</f>
        <v>-592</v>
      </c>
    </row>
    <row r="258" spans="1:7" ht="14.25" x14ac:dyDescent="0.25">
      <c r="A258" s="20">
        <v>252</v>
      </c>
      <c r="B258" s="18" t="s">
        <v>167</v>
      </c>
      <c r="C258" s="12">
        <v>25</v>
      </c>
      <c r="D258" s="21">
        <v>43176</v>
      </c>
      <c r="E258" s="19">
        <v>43189</v>
      </c>
      <c r="F258" s="30">
        <f>E258-D258</f>
        <v>13</v>
      </c>
      <c r="G258" s="17">
        <f>F258*C258</f>
        <v>325</v>
      </c>
    </row>
    <row r="259" spans="1:7" ht="14.25" x14ac:dyDescent="0.25">
      <c r="A259" s="20">
        <v>253</v>
      </c>
      <c r="B259" s="18" t="s">
        <v>65</v>
      </c>
      <c r="C259" s="12">
        <v>2673.9</v>
      </c>
      <c r="D259" s="21">
        <v>43190</v>
      </c>
      <c r="E259" s="19">
        <v>43189</v>
      </c>
      <c r="F259" s="30">
        <f>E259-D259</f>
        <v>-1</v>
      </c>
      <c r="G259" s="17">
        <f>F259*C259</f>
        <v>-2673.9</v>
      </c>
    </row>
    <row r="260" spans="1:7" ht="14.25" x14ac:dyDescent="0.25">
      <c r="A260" s="20">
        <v>254</v>
      </c>
      <c r="B260" s="18" t="s">
        <v>12</v>
      </c>
      <c r="C260" s="12">
        <v>31125</v>
      </c>
      <c r="D260" s="21">
        <v>43191</v>
      </c>
      <c r="E260" s="19">
        <v>43189</v>
      </c>
      <c r="F260" s="30">
        <f>E260-D260</f>
        <v>-2</v>
      </c>
      <c r="G260" s="17">
        <f>F260*C260</f>
        <v>-62250</v>
      </c>
    </row>
    <row r="261" spans="1:7" ht="14.25" x14ac:dyDescent="0.25">
      <c r="A261" s="20">
        <v>255</v>
      </c>
      <c r="B261" s="18" t="s">
        <v>12</v>
      </c>
      <c r="C261" s="12">
        <v>8070</v>
      </c>
      <c r="D261" s="21">
        <v>43191</v>
      </c>
      <c r="E261" s="19">
        <v>43189</v>
      </c>
      <c r="F261" s="30">
        <f>E261-D261</f>
        <v>-2</v>
      </c>
      <c r="G261" s="17">
        <f>F261*C261</f>
        <v>-16140</v>
      </c>
    </row>
    <row r="262" spans="1:7" ht="14.25" x14ac:dyDescent="0.25">
      <c r="A262" s="20">
        <v>256</v>
      </c>
      <c r="B262" s="18" t="s">
        <v>14</v>
      </c>
      <c r="C262" s="12">
        <v>9292.7999999999993</v>
      </c>
      <c r="D262" s="21">
        <v>43190</v>
      </c>
      <c r="E262" s="19">
        <v>43189</v>
      </c>
      <c r="F262" s="30">
        <f>E262-D262</f>
        <v>-1</v>
      </c>
      <c r="G262" s="17">
        <f>F262*C262</f>
        <v>-9292.7999999999993</v>
      </c>
    </row>
    <row r="263" spans="1:7" ht="14.25" x14ac:dyDescent="0.25">
      <c r="A263" s="20">
        <v>257</v>
      </c>
      <c r="B263" s="18" t="s">
        <v>16</v>
      </c>
      <c r="C263" s="12">
        <v>17180</v>
      </c>
      <c r="D263" s="21">
        <v>43190</v>
      </c>
      <c r="E263" s="19">
        <v>43189</v>
      </c>
      <c r="F263" s="30">
        <f>E263-D263</f>
        <v>-1</v>
      </c>
      <c r="G263" s="17">
        <f>F263*C263</f>
        <v>-17180</v>
      </c>
    </row>
    <row r="264" spans="1:7" ht="14.25" x14ac:dyDescent="0.25">
      <c r="A264" s="20">
        <v>258</v>
      </c>
      <c r="B264" s="18" t="s">
        <v>146</v>
      </c>
      <c r="C264" s="12">
        <v>5564.5</v>
      </c>
      <c r="D264" s="21">
        <v>43190</v>
      </c>
      <c r="E264" s="19">
        <v>43189</v>
      </c>
      <c r="F264" s="30">
        <f>E264-D264</f>
        <v>-1</v>
      </c>
      <c r="G264" s="17">
        <f>F264*C264</f>
        <v>-5564.5</v>
      </c>
    </row>
    <row r="265" spans="1:7" ht="14.25" x14ac:dyDescent="0.25">
      <c r="A265" s="20">
        <v>259</v>
      </c>
      <c r="B265" s="18" t="s">
        <v>76</v>
      </c>
      <c r="C265" s="12">
        <v>108.14</v>
      </c>
      <c r="D265" s="21">
        <v>43190</v>
      </c>
      <c r="E265" s="19">
        <v>43189</v>
      </c>
      <c r="F265" s="30">
        <f>E265-D265</f>
        <v>-1</v>
      </c>
      <c r="G265" s="17">
        <f>F265*C265</f>
        <v>-108.14</v>
      </c>
    </row>
    <row r="266" spans="1:7" ht="14.25" x14ac:dyDescent="0.25">
      <c r="A266" s="20">
        <v>260</v>
      </c>
      <c r="B266" s="18" t="s">
        <v>76</v>
      </c>
      <c r="C266" s="12">
        <v>23.79</v>
      </c>
      <c r="D266" s="21">
        <v>43220</v>
      </c>
      <c r="E266" s="19">
        <v>43189</v>
      </c>
      <c r="F266" s="30">
        <f>E266-D266</f>
        <v>-31</v>
      </c>
      <c r="G266" s="17">
        <f>F266*C266</f>
        <v>-737.49</v>
      </c>
    </row>
    <row r="267" spans="1:7" ht="14.25" x14ac:dyDescent="0.25">
      <c r="A267" s="20">
        <v>261</v>
      </c>
      <c r="B267" s="18" t="s">
        <v>137</v>
      </c>
      <c r="C267" s="12">
        <v>2037.4</v>
      </c>
      <c r="D267" s="21">
        <v>43190</v>
      </c>
      <c r="E267" s="19">
        <v>43189</v>
      </c>
      <c r="F267" s="30">
        <f>E267-D267</f>
        <v>-1</v>
      </c>
      <c r="G267" s="17">
        <f>F267*C267</f>
        <v>-2037.4</v>
      </c>
    </row>
    <row r="268" spans="1:7" ht="14.25" x14ac:dyDescent="0.25">
      <c r="A268" s="20">
        <v>262</v>
      </c>
      <c r="B268" s="18" t="s">
        <v>86</v>
      </c>
      <c r="C268" s="12">
        <v>13.2</v>
      </c>
      <c r="D268" s="21">
        <v>43189</v>
      </c>
      <c r="E268" s="19">
        <v>43189</v>
      </c>
      <c r="F268" s="30">
        <f>E268-D268</f>
        <v>0</v>
      </c>
      <c r="G268" s="17">
        <f>F268*C268</f>
        <v>0</v>
      </c>
    </row>
    <row r="269" spans="1:7" ht="14.25" x14ac:dyDescent="0.25">
      <c r="A269" s="20">
        <v>263</v>
      </c>
      <c r="B269" s="18" t="s">
        <v>142</v>
      </c>
      <c r="C269" s="12">
        <v>101.78</v>
      </c>
      <c r="D269" s="21">
        <v>43191</v>
      </c>
      <c r="E269" s="19">
        <v>43193</v>
      </c>
      <c r="F269" s="30">
        <f>E269-D269</f>
        <v>2</v>
      </c>
      <c r="G269" s="17">
        <f>F269*C269</f>
        <v>203.56</v>
      </c>
    </row>
    <row r="270" spans="1:7" ht="14.25" x14ac:dyDescent="0.25">
      <c r="A270" s="20">
        <v>264</v>
      </c>
      <c r="B270" s="18" t="s">
        <v>142</v>
      </c>
      <c r="C270" s="12">
        <v>138.01</v>
      </c>
      <c r="D270" s="21">
        <v>43191</v>
      </c>
      <c r="E270" s="19">
        <v>43193</v>
      </c>
      <c r="F270" s="30">
        <f>E270-D270</f>
        <v>2</v>
      </c>
      <c r="G270" s="17">
        <f>F270*C270</f>
        <v>276.02</v>
      </c>
    </row>
    <row r="271" spans="1:7" ht="14.25" x14ac:dyDescent="0.25">
      <c r="A271" s="20">
        <v>265</v>
      </c>
      <c r="B271" s="18" t="s">
        <v>146</v>
      </c>
      <c r="C271" s="12">
        <v>785.34</v>
      </c>
      <c r="D271" s="21">
        <v>43190</v>
      </c>
      <c r="E271" s="19">
        <v>43194</v>
      </c>
      <c r="F271" s="30">
        <f>E271-D271</f>
        <v>4</v>
      </c>
      <c r="G271" s="17">
        <f>F271*C271</f>
        <v>3141.36</v>
      </c>
    </row>
    <row r="272" spans="1:7" ht="14.25" x14ac:dyDescent="0.25">
      <c r="A272" s="20">
        <v>266</v>
      </c>
      <c r="B272" s="18" t="s">
        <v>19</v>
      </c>
      <c r="C272" s="12">
        <v>122.52</v>
      </c>
      <c r="D272" s="21">
        <v>43190</v>
      </c>
      <c r="E272" s="19">
        <v>43194</v>
      </c>
      <c r="F272" s="30">
        <f>E272-D272</f>
        <v>4</v>
      </c>
      <c r="G272" s="17">
        <f>F272*C272</f>
        <v>490.08</v>
      </c>
    </row>
    <row r="273" spans="1:7" ht="14.25" x14ac:dyDescent="0.25">
      <c r="A273" s="20">
        <v>267</v>
      </c>
      <c r="B273" s="18" t="s">
        <v>156</v>
      </c>
      <c r="C273" s="12">
        <v>5442.71</v>
      </c>
      <c r="D273" s="21">
        <v>43195</v>
      </c>
      <c r="E273" s="19">
        <v>43195</v>
      </c>
      <c r="F273" s="30">
        <f>E273-D273</f>
        <v>0</v>
      </c>
      <c r="G273" s="17">
        <f>F273*C273</f>
        <v>0</v>
      </c>
    </row>
    <row r="274" spans="1:7" ht="14.25" x14ac:dyDescent="0.25">
      <c r="A274" s="20">
        <v>268</v>
      </c>
      <c r="B274" s="18" t="s">
        <v>11</v>
      </c>
      <c r="C274" s="12">
        <v>560</v>
      </c>
      <c r="D274" s="21">
        <v>43196</v>
      </c>
      <c r="E274" s="19">
        <v>43195</v>
      </c>
      <c r="F274" s="30">
        <f>E274-D274</f>
        <v>-1</v>
      </c>
      <c r="G274" s="17">
        <f>F274*C274</f>
        <v>-560</v>
      </c>
    </row>
    <row r="275" spans="1:7" ht="14.25" x14ac:dyDescent="0.25">
      <c r="A275" s="20">
        <v>269</v>
      </c>
      <c r="B275" s="18" t="s">
        <v>57</v>
      </c>
      <c r="C275" s="12">
        <v>452.9</v>
      </c>
      <c r="D275" s="21">
        <v>43197</v>
      </c>
      <c r="E275" s="19">
        <v>43199</v>
      </c>
      <c r="F275" s="30">
        <f>E275-D275</f>
        <v>2</v>
      </c>
      <c r="G275" s="17">
        <f>F275*C275</f>
        <v>905.8</v>
      </c>
    </row>
    <row r="276" spans="1:7" ht="14.25" x14ac:dyDescent="0.25">
      <c r="A276" s="20">
        <v>270</v>
      </c>
      <c r="B276" s="18" t="s">
        <v>56</v>
      </c>
      <c r="C276" s="12">
        <v>114.44</v>
      </c>
      <c r="D276" s="21">
        <v>43204</v>
      </c>
      <c r="E276" s="19">
        <v>43199</v>
      </c>
      <c r="F276" s="30">
        <f>E276-D276</f>
        <v>-5</v>
      </c>
      <c r="G276" s="17">
        <f>F276*C276</f>
        <v>-572.20000000000005</v>
      </c>
    </row>
    <row r="277" spans="1:7" ht="14.25" x14ac:dyDescent="0.25">
      <c r="A277" s="20">
        <v>271</v>
      </c>
      <c r="B277" s="18" t="s">
        <v>50</v>
      </c>
      <c r="C277" s="12">
        <v>297.79000000000002</v>
      </c>
      <c r="D277" s="21">
        <v>43204</v>
      </c>
      <c r="E277" s="19">
        <v>43199</v>
      </c>
      <c r="F277" s="30">
        <f>E277-D277</f>
        <v>-5</v>
      </c>
      <c r="G277" s="17">
        <f>F277*C277</f>
        <v>-1488.95</v>
      </c>
    </row>
    <row r="278" spans="1:7" ht="14.25" x14ac:dyDescent="0.25">
      <c r="A278" s="20">
        <v>272</v>
      </c>
      <c r="B278" s="18" t="s">
        <v>20</v>
      </c>
      <c r="C278" s="12">
        <v>530.97</v>
      </c>
      <c r="D278" s="21">
        <v>43191</v>
      </c>
      <c r="E278" s="19">
        <v>43199</v>
      </c>
      <c r="F278" s="30">
        <f>E278-D278</f>
        <v>8</v>
      </c>
      <c r="G278" s="17">
        <f>F278*C278</f>
        <v>4247.76</v>
      </c>
    </row>
    <row r="279" spans="1:7" ht="14.25" x14ac:dyDescent="0.25">
      <c r="A279" s="20">
        <v>273</v>
      </c>
      <c r="B279" s="18" t="s">
        <v>55</v>
      </c>
      <c r="C279" s="12">
        <v>39.119999999999997</v>
      </c>
      <c r="D279" s="21">
        <v>43206</v>
      </c>
      <c r="E279" s="19">
        <v>43199</v>
      </c>
      <c r="F279" s="30">
        <f>E279-D279</f>
        <v>-7</v>
      </c>
      <c r="G279" s="17">
        <f>F279*C279</f>
        <v>-273.83999999999997</v>
      </c>
    </row>
    <row r="280" spans="1:7" ht="14.25" x14ac:dyDescent="0.25">
      <c r="A280" s="20">
        <v>274</v>
      </c>
      <c r="B280" s="18" t="s">
        <v>101</v>
      </c>
      <c r="C280" s="12">
        <v>25</v>
      </c>
      <c r="D280" s="21">
        <v>43202</v>
      </c>
      <c r="E280" s="19">
        <v>43200</v>
      </c>
      <c r="F280" s="30">
        <f>E280-D280</f>
        <v>-2</v>
      </c>
      <c r="G280" s="17">
        <f>F280*C280</f>
        <v>-50</v>
      </c>
    </row>
    <row r="281" spans="1:7" ht="14.25" x14ac:dyDescent="0.25">
      <c r="A281" s="20">
        <v>275</v>
      </c>
      <c r="B281" s="18" t="s">
        <v>156</v>
      </c>
      <c r="C281" s="12">
        <v>5365.57</v>
      </c>
      <c r="D281" s="21">
        <v>43203</v>
      </c>
      <c r="E281" s="19">
        <v>43201</v>
      </c>
      <c r="F281" s="30">
        <f>E281-D281</f>
        <v>-2</v>
      </c>
      <c r="G281" s="17">
        <f>F281*C281</f>
        <v>-10731.14</v>
      </c>
    </row>
    <row r="282" spans="1:7" ht="14.25" x14ac:dyDescent="0.25">
      <c r="A282" s="20">
        <v>276</v>
      </c>
      <c r="B282" s="18" t="s">
        <v>94</v>
      </c>
      <c r="C282" s="12">
        <v>10146.17</v>
      </c>
      <c r="D282" s="21">
        <v>43205</v>
      </c>
      <c r="E282" s="19">
        <v>43201</v>
      </c>
      <c r="F282" s="30">
        <f>E282-D282</f>
        <v>-4</v>
      </c>
      <c r="G282" s="17">
        <f>F282*C282</f>
        <v>-40584.68</v>
      </c>
    </row>
    <row r="283" spans="1:7" ht="14.25" x14ac:dyDescent="0.25">
      <c r="A283" s="20">
        <v>277</v>
      </c>
      <c r="B283" s="18" t="s">
        <v>66</v>
      </c>
      <c r="C283" s="12">
        <v>987.47</v>
      </c>
      <c r="D283" s="21">
        <v>43209</v>
      </c>
      <c r="E283" s="19">
        <v>43203</v>
      </c>
      <c r="F283" s="30">
        <f>E283-D283</f>
        <v>-6</v>
      </c>
      <c r="G283" s="17">
        <f>F283*C283</f>
        <v>-5924.82</v>
      </c>
    </row>
    <row r="284" spans="1:7" ht="14.25" x14ac:dyDescent="0.25">
      <c r="A284" s="20">
        <v>278</v>
      </c>
      <c r="B284" s="18" t="s">
        <v>17</v>
      </c>
      <c r="C284" s="12">
        <v>12126.11</v>
      </c>
      <c r="D284" s="21">
        <v>43220</v>
      </c>
      <c r="E284" s="19">
        <v>43203</v>
      </c>
      <c r="F284" s="30">
        <f>E284-D284</f>
        <v>-17</v>
      </c>
      <c r="G284" s="17">
        <f>F284*C284</f>
        <v>-206143.87</v>
      </c>
    </row>
    <row r="285" spans="1:7" ht="14.25" x14ac:dyDescent="0.25">
      <c r="A285" s="20">
        <v>279</v>
      </c>
      <c r="B285" s="18" t="s">
        <v>159</v>
      </c>
      <c r="C285" s="12">
        <v>52.4</v>
      </c>
      <c r="D285" s="21">
        <v>43203</v>
      </c>
      <c r="E285" s="19">
        <v>43206</v>
      </c>
      <c r="F285" s="30">
        <f>E285-D285</f>
        <v>3</v>
      </c>
      <c r="G285" s="17">
        <f>F285*C285</f>
        <v>157.19999999999999</v>
      </c>
    </row>
    <row r="286" spans="1:7" ht="14.25" x14ac:dyDescent="0.25">
      <c r="A286" s="20">
        <v>280</v>
      </c>
      <c r="B286" s="18" t="s">
        <v>156</v>
      </c>
      <c r="C286" s="12">
        <v>7525.61</v>
      </c>
      <c r="D286" s="21">
        <v>43210</v>
      </c>
      <c r="E286" s="19">
        <v>43207</v>
      </c>
      <c r="F286" s="30">
        <f>E286-D286</f>
        <v>-3</v>
      </c>
      <c r="G286" s="17">
        <f>F286*C286</f>
        <v>-22576.829999999998</v>
      </c>
    </row>
    <row r="287" spans="1:7" ht="14.25" x14ac:dyDescent="0.25">
      <c r="A287" s="20">
        <v>281</v>
      </c>
      <c r="B287" s="18" t="s">
        <v>46</v>
      </c>
      <c r="C287" s="12">
        <v>413.6</v>
      </c>
      <c r="D287" s="21">
        <v>43210</v>
      </c>
      <c r="E287" s="19">
        <v>43207</v>
      </c>
      <c r="F287" s="30">
        <f>E287-D287</f>
        <v>-3</v>
      </c>
      <c r="G287" s="17">
        <f>F287*C287</f>
        <v>-1240.8000000000002</v>
      </c>
    </row>
    <row r="288" spans="1:7" ht="14.25" x14ac:dyDescent="0.25">
      <c r="A288" s="20">
        <v>282</v>
      </c>
      <c r="B288" s="18" t="s">
        <v>174</v>
      </c>
      <c r="C288" s="12">
        <v>2070</v>
      </c>
      <c r="D288" s="21">
        <v>43220</v>
      </c>
      <c r="E288" s="19">
        <v>43207</v>
      </c>
      <c r="F288" s="30">
        <f>E288-D288</f>
        <v>-13</v>
      </c>
      <c r="G288" s="17">
        <f>F288*C288</f>
        <v>-26910</v>
      </c>
    </row>
    <row r="289" spans="1:7" ht="14.25" x14ac:dyDescent="0.25">
      <c r="A289" s="20">
        <v>283</v>
      </c>
      <c r="B289" s="18" t="s">
        <v>138</v>
      </c>
      <c r="C289" s="12">
        <v>2660</v>
      </c>
      <c r="D289" s="21">
        <v>43210</v>
      </c>
      <c r="E289" s="19">
        <v>43207</v>
      </c>
      <c r="F289" s="30">
        <f>E289-D289</f>
        <v>-3</v>
      </c>
      <c r="G289" s="17">
        <f>F289*C289</f>
        <v>-7980</v>
      </c>
    </row>
    <row r="290" spans="1:7" ht="14.25" x14ac:dyDescent="0.25">
      <c r="A290" s="20">
        <v>284</v>
      </c>
      <c r="B290" s="18" t="s">
        <v>15</v>
      </c>
      <c r="C290" s="12">
        <v>45.08</v>
      </c>
      <c r="D290" s="21">
        <v>43189</v>
      </c>
      <c r="E290" s="19">
        <v>43207</v>
      </c>
      <c r="F290" s="30">
        <f>E290-D290</f>
        <v>18</v>
      </c>
      <c r="G290" s="17">
        <f>F290*C290</f>
        <v>811.43999999999994</v>
      </c>
    </row>
    <row r="291" spans="1:7" ht="14.25" x14ac:dyDescent="0.25">
      <c r="A291" s="20">
        <v>285</v>
      </c>
      <c r="B291" s="18" t="s">
        <v>23</v>
      </c>
      <c r="C291" s="12">
        <v>90.35</v>
      </c>
      <c r="D291" s="21">
        <v>43190</v>
      </c>
      <c r="E291" s="19">
        <v>43207</v>
      </c>
      <c r="F291" s="30">
        <f>E291-D291</f>
        <v>17</v>
      </c>
      <c r="G291" s="17">
        <f>F291*C291</f>
        <v>1535.9499999999998</v>
      </c>
    </row>
    <row r="292" spans="1:7" ht="14.25" x14ac:dyDescent="0.25">
      <c r="A292" s="20">
        <v>286</v>
      </c>
      <c r="B292" s="18" t="s">
        <v>76</v>
      </c>
      <c r="C292" s="12">
        <v>788.4</v>
      </c>
      <c r="D292" s="21">
        <v>43220</v>
      </c>
      <c r="E292" s="19">
        <v>43207</v>
      </c>
      <c r="F292" s="30">
        <f>E292-D292</f>
        <v>-13</v>
      </c>
      <c r="G292" s="17">
        <f>F292*C292</f>
        <v>-10249.199999999999</v>
      </c>
    </row>
    <row r="293" spans="1:7" ht="14.25" x14ac:dyDescent="0.25">
      <c r="A293" s="20">
        <v>287</v>
      </c>
      <c r="B293" s="18" t="s">
        <v>173</v>
      </c>
      <c r="C293" s="12">
        <v>495</v>
      </c>
      <c r="D293" s="21">
        <v>43220</v>
      </c>
      <c r="E293" s="19">
        <v>43207</v>
      </c>
      <c r="F293" s="30">
        <f>E293-D293</f>
        <v>-13</v>
      </c>
      <c r="G293" s="17">
        <f>F293*C293</f>
        <v>-6435</v>
      </c>
    </row>
    <row r="294" spans="1:7" ht="14.25" x14ac:dyDescent="0.25">
      <c r="A294" s="20">
        <v>288</v>
      </c>
      <c r="B294" s="18" t="s">
        <v>34</v>
      </c>
      <c r="C294" s="12">
        <v>637.5</v>
      </c>
      <c r="D294" s="21">
        <v>43200</v>
      </c>
      <c r="E294" s="19">
        <v>43207</v>
      </c>
      <c r="F294" s="30">
        <f>E294-D294</f>
        <v>7</v>
      </c>
      <c r="G294" s="17">
        <f>F294*C294</f>
        <v>4462.5</v>
      </c>
    </row>
    <row r="295" spans="1:7" ht="14.25" x14ac:dyDescent="0.25">
      <c r="A295" s="20">
        <v>289</v>
      </c>
      <c r="B295" s="18" t="s">
        <v>14</v>
      </c>
      <c r="C295" s="12">
        <v>5910</v>
      </c>
      <c r="D295" s="21">
        <v>43220</v>
      </c>
      <c r="E295" s="19">
        <v>43208</v>
      </c>
      <c r="F295" s="30">
        <f>E295-D295</f>
        <v>-12</v>
      </c>
      <c r="G295" s="17">
        <f>F295*C295</f>
        <v>-70920</v>
      </c>
    </row>
    <row r="296" spans="1:7" ht="14.25" x14ac:dyDescent="0.25">
      <c r="A296" s="20">
        <v>290</v>
      </c>
      <c r="B296" s="18" t="s">
        <v>43</v>
      </c>
      <c r="C296" s="12">
        <v>1111.53</v>
      </c>
      <c r="D296" s="21">
        <v>43220</v>
      </c>
      <c r="E296" s="19">
        <v>43208</v>
      </c>
      <c r="F296" s="30">
        <f>E296-D296</f>
        <v>-12</v>
      </c>
      <c r="G296" s="17">
        <f>F296*C296</f>
        <v>-13338.36</v>
      </c>
    </row>
    <row r="297" spans="1:7" ht="14.25" x14ac:dyDescent="0.25">
      <c r="A297" s="20">
        <v>291</v>
      </c>
      <c r="B297" s="18" t="s">
        <v>5</v>
      </c>
      <c r="C297" s="12">
        <v>7599.35</v>
      </c>
      <c r="D297" s="21">
        <v>43220</v>
      </c>
      <c r="E297" s="19">
        <v>43208</v>
      </c>
      <c r="F297" s="30">
        <f>E297-D297</f>
        <v>-12</v>
      </c>
      <c r="G297" s="17">
        <f>F297*C297</f>
        <v>-91192.200000000012</v>
      </c>
    </row>
    <row r="298" spans="1:7" ht="14.25" x14ac:dyDescent="0.25">
      <c r="A298" s="20">
        <v>292</v>
      </c>
      <c r="B298" s="18" t="s">
        <v>113</v>
      </c>
      <c r="C298" s="12">
        <v>2150</v>
      </c>
      <c r="D298" s="21">
        <v>43220</v>
      </c>
      <c r="E298" s="19">
        <v>43208</v>
      </c>
      <c r="F298" s="30">
        <f>E298-D298</f>
        <v>-12</v>
      </c>
      <c r="G298" s="17">
        <f>F298*C298</f>
        <v>-25800</v>
      </c>
    </row>
    <row r="299" spans="1:7" ht="14.25" x14ac:dyDescent="0.25">
      <c r="A299" s="20">
        <v>293</v>
      </c>
      <c r="B299" s="18" t="s">
        <v>38</v>
      </c>
      <c r="C299" s="12">
        <v>1014.6</v>
      </c>
      <c r="D299" s="21">
        <v>43251</v>
      </c>
      <c r="E299" s="19">
        <v>43208</v>
      </c>
      <c r="F299" s="30">
        <f>E299-D299</f>
        <v>-43</v>
      </c>
      <c r="G299" s="17">
        <f>F299*C299</f>
        <v>-43627.8</v>
      </c>
    </row>
    <row r="300" spans="1:7" ht="14.25" x14ac:dyDescent="0.25">
      <c r="A300" s="20">
        <v>294</v>
      </c>
      <c r="B300" s="18" t="s">
        <v>172</v>
      </c>
      <c r="C300" s="12">
        <v>249.99</v>
      </c>
      <c r="D300" s="21">
        <v>43199</v>
      </c>
      <c r="E300" s="19">
        <v>43208</v>
      </c>
      <c r="F300" s="30">
        <f>E300-D300</f>
        <v>9</v>
      </c>
      <c r="G300" s="17">
        <f>F300*C300</f>
        <v>2249.91</v>
      </c>
    </row>
    <row r="301" spans="1:7" ht="14.25" x14ac:dyDescent="0.25">
      <c r="A301" s="20">
        <v>295</v>
      </c>
      <c r="B301" s="18" t="s">
        <v>67</v>
      </c>
      <c r="C301" s="12">
        <v>1332.76</v>
      </c>
      <c r="D301" s="21">
        <v>43220</v>
      </c>
      <c r="E301" s="19">
        <v>43208</v>
      </c>
      <c r="F301" s="30">
        <f>E301-D301</f>
        <v>-12</v>
      </c>
      <c r="G301" s="17">
        <f>F301*C301</f>
        <v>-15993.119999999999</v>
      </c>
    </row>
    <row r="302" spans="1:7" ht="14.25" x14ac:dyDescent="0.25">
      <c r="A302" s="20">
        <v>296</v>
      </c>
      <c r="B302" s="18" t="s">
        <v>16</v>
      </c>
      <c r="C302" s="12">
        <v>2021.64</v>
      </c>
      <c r="D302" s="21">
        <v>43220</v>
      </c>
      <c r="E302" s="19">
        <v>43208</v>
      </c>
      <c r="F302" s="30">
        <f>E302-D302</f>
        <v>-12</v>
      </c>
      <c r="G302" s="17">
        <f>F302*C302</f>
        <v>-24259.68</v>
      </c>
    </row>
    <row r="303" spans="1:7" ht="14.25" x14ac:dyDescent="0.25">
      <c r="A303" s="20">
        <v>297</v>
      </c>
      <c r="B303" s="18" t="s">
        <v>160</v>
      </c>
      <c r="C303" s="12">
        <v>1150</v>
      </c>
      <c r="D303" s="21">
        <v>43220</v>
      </c>
      <c r="E303" s="19">
        <v>43208</v>
      </c>
      <c r="F303" s="30">
        <f>E303-D303</f>
        <v>-12</v>
      </c>
      <c r="G303" s="17">
        <f>F303*C303</f>
        <v>-13800</v>
      </c>
    </row>
    <row r="304" spans="1:7" ht="14.25" x14ac:dyDescent="0.25">
      <c r="A304" s="20">
        <v>298</v>
      </c>
      <c r="B304" s="18" t="s">
        <v>171</v>
      </c>
      <c r="C304" s="12">
        <v>2880.92</v>
      </c>
      <c r="D304" s="21">
        <v>43220</v>
      </c>
      <c r="E304" s="19">
        <v>43209</v>
      </c>
      <c r="F304" s="30">
        <f>E304-D304</f>
        <v>-11</v>
      </c>
      <c r="G304" s="17">
        <f>F304*C304</f>
        <v>-31690.120000000003</v>
      </c>
    </row>
    <row r="305" spans="1:7" ht="14.25" x14ac:dyDescent="0.25">
      <c r="A305" s="20">
        <v>299</v>
      </c>
      <c r="B305" s="18" t="s">
        <v>26</v>
      </c>
      <c r="C305" s="12">
        <v>1280.1099999999999</v>
      </c>
      <c r="D305" s="21">
        <v>43220</v>
      </c>
      <c r="E305" s="19">
        <v>43209</v>
      </c>
      <c r="F305" s="30">
        <f>E305-D305</f>
        <v>-11</v>
      </c>
      <c r="G305" s="17">
        <f>F305*C305</f>
        <v>-14081.21</v>
      </c>
    </row>
    <row r="306" spans="1:7" ht="14.25" x14ac:dyDescent="0.25">
      <c r="A306" s="20">
        <v>300</v>
      </c>
      <c r="B306" s="18" t="s">
        <v>89</v>
      </c>
      <c r="C306" s="12">
        <v>397</v>
      </c>
      <c r="D306" s="21">
        <v>43222</v>
      </c>
      <c r="E306" s="19">
        <v>43209</v>
      </c>
      <c r="F306" s="30">
        <f>E306-D306</f>
        <v>-13</v>
      </c>
      <c r="G306" s="17">
        <f>F306*C306</f>
        <v>-5161</v>
      </c>
    </row>
    <row r="307" spans="1:7" ht="14.25" x14ac:dyDescent="0.25">
      <c r="A307" s="20">
        <v>301</v>
      </c>
      <c r="B307" s="18" t="s">
        <v>135</v>
      </c>
      <c r="C307" s="12">
        <v>1569.08</v>
      </c>
      <c r="D307" s="21">
        <v>43221</v>
      </c>
      <c r="E307" s="19">
        <v>43209</v>
      </c>
      <c r="F307" s="30">
        <f>E307-D307</f>
        <v>-12</v>
      </c>
      <c r="G307" s="17">
        <f>F307*C307</f>
        <v>-18828.96</v>
      </c>
    </row>
    <row r="308" spans="1:7" ht="14.25" x14ac:dyDescent="0.25">
      <c r="A308" s="20">
        <v>302</v>
      </c>
      <c r="B308" s="18" t="s">
        <v>66</v>
      </c>
      <c r="C308" s="12">
        <v>2250</v>
      </c>
      <c r="D308" s="21">
        <v>43221</v>
      </c>
      <c r="E308" s="19">
        <v>43209</v>
      </c>
      <c r="F308" s="30">
        <f>E308-D308</f>
        <v>-12</v>
      </c>
      <c r="G308" s="17">
        <f>F308*C308</f>
        <v>-27000</v>
      </c>
    </row>
    <row r="309" spans="1:7" ht="14.25" x14ac:dyDescent="0.25">
      <c r="A309" s="20">
        <v>303</v>
      </c>
      <c r="B309" s="18" t="s">
        <v>145</v>
      </c>
      <c r="C309" s="12">
        <v>8070</v>
      </c>
      <c r="D309" s="21">
        <v>43221</v>
      </c>
      <c r="E309" s="19">
        <v>43209</v>
      </c>
      <c r="F309" s="30">
        <f>E309-D309</f>
        <v>-12</v>
      </c>
      <c r="G309" s="17">
        <f>F309*C309</f>
        <v>-96840</v>
      </c>
    </row>
    <row r="310" spans="1:7" ht="14.25" x14ac:dyDescent="0.25">
      <c r="A310" s="20">
        <v>304</v>
      </c>
      <c r="B310" s="18" t="s">
        <v>170</v>
      </c>
      <c r="C310" s="12">
        <v>2511.37</v>
      </c>
      <c r="D310" s="21">
        <v>43220</v>
      </c>
      <c r="E310" s="19">
        <v>43209</v>
      </c>
      <c r="F310" s="30">
        <f>E310-D310</f>
        <v>-11</v>
      </c>
      <c r="G310" s="17">
        <f>F310*C310</f>
        <v>-27625.07</v>
      </c>
    </row>
    <row r="311" spans="1:7" ht="14.25" x14ac:dyDescent="0.25">
      <c r="A311" s="20">
        <v>305</v>
      </c>
      <c r="B311" s="18" t="s">
        <v>108</v>
      </c>
      <c r="C311" s="12">
        <v>100</v>
      </c>
      <c r="D311" s="21">
        <v>43220</v>
      </c>
      <c r="E311" s="19">
        <v>43209</v>
      </c>
      <c r="F311" s="30">
        <f>E311-D311</f>
        <v>-11</v>
      </c>
      <c r="G311" s="17">
        <f>F311*C311</f>
        <v>-1100</v>
      </c>
    </row>
    <row r="312" spans="1:7" ht="14.25" x14ac:dyDescent="0.25">
      <c r="A312" s="20">
        <v>306</v>
      </c>
      <c r="B312" s="18" t="s">
        <v>65</v>
      </c>
      <c r="C312" s="12">
        <v>3154.58</v>
      </c>
      <c r="D312" s="21">
        <v>43220</v>
      </c>
      <c r="E312" s="19">
        <v>43209</v>
      </c>
      <c r="F312" s="30">
        <f>E312-D312</f>
        <v>-11</v>
      </c>
      <c r="G312" s="17">
        <f>F312*C312</f>
        <v>-34700.379999999997</v>
      </c>
    </row>
    <row r="313" spans="1:7" ht="14.25" x14ac:dyDescent="0.25">
      <c r="A313" s="20">
        <v>307</v>
      </c>
      <c r="B313" s="18" t="s">
        <v>62</v>
      </c>
      <c r="C313" s="12">
        <v>415</v>
      </c>
      <c r="D313" s="21">
        <v>43220</v>
      </c>
      <c r="E313" s="19">
        <v>43209</v>
      </c>
      <c r="F313" s="30">
        <f>E313-D313</f>
        <v>-11</v>
      </c>
      <c r="G313" s="17">
        <f>F313*C313</f>
        <v>-4565</v>
      </c>
    </row>
    <row r="314" spans="1:7" ht="14.25" x14ac:dyDescent="0.25">
      <c r="A314" s="20">
        <v>308</v>
      </c>
      <c r="B314" s="18" t="s">
        <v>146</v>
      </c>
      <c r="C314" s="12">
        <v>5564.53</v>
      </c>
      <c r="D314" s="21">
        <v>43220</v>
      </c>
      <c r="E314" s="19">
        <v>43209</v>
      </c>
      <c r="F314" s="30">
        <f>E314-D314</f>
        <v>-11</v>
      </c>
      <c r="G314" s="17">
        <f>F314*C314</f>
        <v>-61209.829999999994</v>
      </c>
    </row>
    <row r="315" spans="1:7" ht="14.25" x14ac:dyDescent="0.25">
      <c r="A315" s="20">
        <v>309</v>
      </c>
      <c r="B315" s="18" t="s">
        <v>169</v>
      </c>
      <c r="C315" s="12">
        <v>256.3</v>
      </c>
      <c r="D315" s="21">
        <v>43251</v>
      </c>
      <c r="E315" s="19">
        <v>43209</v>
      </c>
      <c r="F315" s="30">
        <f>E315-D315</f>
        <v>-42</v>
      </c>
      <c r="G315" s="17">
        <f>F315*C315</f>
        <v>-10764.6</v>
      </c>
    </row>
    <row r="316" spans="1:7" ht="14.25" x14ac:dyDescent="0.25">
      <c r="A316" s="20">
        <v>310</v>
      </c>
      <c r="B316" s="18" t="s">
        <v>76</v>
      </c>
      <c r="C316" s="12">
        <v>893.6</v>
      </c>
      <c r="D316" s="21">
        <v>43220</v>
      </c>
      <c r="E316" s="19">
        <v>43213</v>
      </c>
      <c r="F316" s="30">
        <f>E316-D316</f>
        <v>-7</v>
      </c>
      <c r="G316" s="17">
        <f>F316*C316</f>
        <v>-6255.2</v>
      </c>
    </row>
    <row r="317" spans="1:7" ht="14.25" x14ac:dyDescent="0.25">
      <c r="A317" s="20">
        <v>311</v>
      </c>
      <c r="B317" s="18" t="s">
        <v>19</v>
      </c>
      <c r="C317" s="12">
        <v>416.78</v>
      </c>
      <c r="D317" s="21">
        <v>43220</v>
      </c>
      <c r="E317" s="19">
        <v>43213</v>
      </c>
      <c r="F317" s="30">
        <f>E317-D317</f>
        <v>-7</v>
      </c>
      <c r="G317" s="17">
        <f>F317*C317</f>
        <v>-2917.46</v>
      </c>
    </row>
    <row r="318" spans="1:7" ht="14.25" x14ac:dyDescent="0.25">
      <c r="A318" s="20">
        <v>312</v>
      </c>
      <c r="B318" s="18" t="s">
        <v>65</v>
      </c>
      <c r="C318" s="12">
        <v>1726.79</v>
      </c>
      <c r="D318" s="21">
        <v>43220</v>
      </c>
      <c r="E318" s="19">
        <v>43213</v>
      </c>
      <c r="F318" s="30">
        <f>E318-D318</f>
        <v>-7</v>
      </c>
      <c r="G318" s="17">
        <f>F318*C318</f>
        <v>-12087.529999999999</v>
      </c>
    </row>
    <row r="319" spans="1:7" ht="14.25" x14ac:dyDescent="0.25">
      <c r="A319" s="20">
        <v>313</v>
      </c>
      <c r="B319" s="18" t="s">
        <v>70</v>
      </c>
      <c r="C319" s="12">
        <v>12200</v>
      </c>
      <c r="D319" s="21">
        <v>43220</v>
      </c>
      <c r="E319" s="19">
        <v>43213</v>
      </c>
      <c r="F319" s="30">
        <f>E319-D319</f>
        <v>-7</v>
      </c>
      <c r="G319" s="17">
        <f>F319*C319</f>
        <v>-85400</v>
      </c>
    </row>
    <row r="320" spans="1:7" ht="14.25" x14ac:dyDescent="0.25">
      <c r="A320" s="20">
        <v>314</v>
      </c>
      <c r="B320" s="18" t="s">
        <v>122</v>
      </c>
      <c r="C320" s="12">
        <v>607</v>
      </c>
      <c r="D320" s="21">
        <v>43218</v>
      </c>
      <c r="E320" s="19">
        <v>43213</v>
      </c>
      <c r="F320" s="30">
        <f>E320-D320</f>
        <v>-5</v>
      </c>
      <c r="G320" s="17">
        <f>F320*C320</f>
        <v>-3035</v>
      </c>
    </row>
    <row r="321" spans="1:7" ht="14.25" x14ac:dyDescent="0.25">
      <c r="A321" s="20">
        <v>315</v>
      </c>
      <c r="B321" s="18" t="s">
        <v>37</v>
      </c>
      <c r="C321" s="12">
        <v>179.07</v>
      </c>
      <c r="D321" s="21">
        <v>43232</v>
      </c>
      <c r="E321" s="19">
        <v>43213</v>
      </c>
      <c r="F321" s="30">
        <f>E321-D321</f>
        <v>-19</v>
      </c>
      <c r="G321" s="17">
        <f>F321*C321</f>
        <v>-3402.33</v>
      </c>
    </row>
    <row r="322" spans="1:7" ht="14.25" x14ac:dyDescent="0.25">
      <c r="A322" s="20">
        <v>316</v>
      </c>
      <c r="B322" s="18" t="s">
        <v>156</v>
      </c>
      <c r="C322" s="12">
        <v>5008.45</v>
      </c>
      <c r="D322" s="21">
        <v>43217</v>
      </c>
      <c r="E322" s="19">
        <v>43213</v>
      </c>
      <c r="F322" s="30">
        <f>E322-D322</f>
        <v>-4</v>
      </c>
      <c r="G322" s="17">
        <f>F322*C322</f>
        <v>-20033.8</v>
      </c>
    </row>
    <row r="323" spans="1:7" ht="14.25" x14ac:dyDescent="0.25">
      <c r="A323" s="20">
        <v>317</v>
      </c>
      <c r="B323" s="18" t="s">
        <v>9</v>
      </c>
      <c r="C323" s="12">
        <v>1472.94</v>
      </c>
      <c r="D323" s="21">
        <v>43220</v>
      </c>
      <c r="E323" s="19">
        <v>43213</v>
      </c>
      <c r="F323" s="30">
        <f>E323-D323</f>
        <v>-7</v>
      </c>
      <c r="G323" s="17">
        <f>F323*C323</f>
        <v>-10310.58</v>
      </c>
    </row>
    <row r="324" spans="1:7" ht="14.25" x14ac:dyDescent="0.25">
      <c r="A324" s="20">
        <v>318</v>
      </c>
      <c r="B324" s="18" t="s">
        <v>8</v>
      </c>
      <c r="C324" s="12">
        <v>2209.41</v>
      </c>
      <c r="D324" s="21">
        <v>43209</v>
      </c>
      <c r="E324" s="19">
        <v>43213</v>
      </c>
      <c r="F324" s="30">
        <f>E324-D324</f>
        <v>4</v>
      </c>
      <c r="G324" s="17">
        <f>F324*C324</f>
        <v>8837.64</v>
      </c>
    </row>
    <row r="325" spans="1:7" ht="14.25" x14ac:dyDescent="0.25">
      <c r="A325" s="20">
        <v>319</v>
      </c>
      <c r="B325" s="18" t="s">
        <v>16</v>
      </c>
      <c r="C325" s="12">
        <v>8190</v>
      </c>
      <c r="D325" s="21">
        <v>43220</v>
      </c>
      <c r="E325" s="19">
        <v>43213</v>
      </c>
      <c r="F325" s="30">
        <f>E325-D325</f>
        <v>-7</v>
      </c>
      <c r="G325" s="17">
        <f>F325*C325</f>
        <v>-57330</v>
      </c>
    </row>
    <row r="326" spans="1:7" ht="14.25" x14ac:dyDescent="0.25">
      <c r="A326" s="20">
        <v>320</v>
      </c>
      <c r="B326" s="18" t="s">
        <v>44</v>
      </c>
      <c r="C326" s="12">
        <v>2204.8000000000002</v>
      </c>
      <c r="D326" s="21">
        <v>43220</v>
      </c>
      <c r="E326" s="19">
        <v>43213</v>
      </c>
      <c r="F326" s="30">
        <f>E326-D326</f>
        <v>-7</v>
      </c>
      <c r="G326" s="17">
        <f>F326*C326</f>
        <v>-15433.600000000002</v>
      </c>
    </row>
    <row r="327" spans="1:7" ht="14.25" x14ac:dyDescent="0.25">
      <c r="A327" s="20">
        <v>321</v>
      </c>
      <c r="B327" s="18" t="s">
        <v>33</v>
      </c>
      <c r="C327" s="12">
        <v>326</v>
      </c>
      <c r="D327" s="21">
        <v>43220</v>
      </c>
      <c r="E327" s="19">
        <v>43213</v>
      </c>
      <c r="F327" s="30">
        <f>E327-D327</f>
        <v>-7</v>
      </c>
      <c r="G327" s="17">
        <f>F327*C327</f>
        <v>-2282</v>
      </c>
    </row>
    <row r="328" spans="1:7" ht="14.25" x14ac:dyDescent="0.25">
      <c r="A328" s="20">
        <v>322</v>
      </c>
      <c r="B328" s="18" t="s">
        <v>7</v>
      </c>
      <c r="C328" s="12">
        <v>1472.94</v>
      </c>
      <c r="D328" s="21">
        <v>43213</v>
      </c>
      <c r="E328" s="19">
        <v>43213</v>
      </c>
      <c r="F328" s="30">
        <f>E328-D328</f>
        <v>0</v>
      </c>
      <c r="G328" s="17">
        <f>F328*C328</f>
        <v>0</v>
      </c>
    </row>
    <row r="329" spans="1:7" ht="14.25" x14ac:dyDescent="0.25">
      <c r="A329" s="20">
        <v>323</v>
      </c>
      <c r="B329" s="18" t="s">
        <v>124</v>
      </c>
      <c r="C329" s="12">
        <v>192</v>
      </c>
      <c r="D329" s="21">
        <v>43220</v>
      </c>
      <c r="E329" s="19">
        <v>43214</v>
      </c>
      <c r="F329" s="30">
        <f>E329-D329</f>
        <v>-6</v>
      </c>
      <c r="G329" s="17">
        <f>F329*C329</f>
        <v>-1152</v>
      </c>
    </row>
    <row r="330" spans="1:7" ht="14.25" x14ac:dyDescent="0.25">
      <c r="A330" s="20">
        <v>324</v>
      </c>
      <c r="B330" s="18" t="s">
        <v>14</v>
      </c>
      <c r="C330" s="12">
        <v>9292.7999999999993</v>
      </c>
      <c r="D330" s="21">
        <v>43220</v>
      </c>
      <c r="E330" s="19">
        <v>43214</v>
      </c>
      <c r="F330" s="30">
        <f>E330-D330</f>
        <v>-6</v>
      </c>
      <c r="G330" s="17">
        <f>F330*C330</f>
        <v>-55756.799999999996</v>
      </c>
    </row>
    <row r="331" spans="1:7" ht="14.25" x14ac:dyDescent="0.25">
      <c r="A331" s="20">
        <v>325</v>
      </c>
      <c r="B331" s="18" t="s">
        <v>45</v>
      </c>
      <c r="C331" s="12">
        <v>1598.49</v>
      </c>
      <c r="D331" s="21">
        <v>43220</v>
      </c>
      <c r="E331" s="19">
        <v>43214</v>
      </c>
      <c r="F331" s="30">
        <f>E331-D331</f>
        <v>-6</v>
      </c>
      <c r="G331" s="17">
        <f>F331*C331</f>
        <v>-9590.94</v>
      </c>
    </row>
    <row r="332" spans="1:7" ht="14.25" x14ac:dyDescent="0.25">
      <c r="A332" s="20">
        <v>326</v>
      </c>
      <c r="B332" s="18" t="s">
        <v>65</v>
      </c>
      <c r="C332" s="12">
        <v>947.11</v>
      </c>
      <c r="D332" s="21">
        <v>43220</v>
      </c>
      <c r="E332" s="19">
        <v>43214</v>
      </c>
      <c r="F332" s="30">
        <f>E332-D332</f>
        <v>-6</v>
      </c>
      <c r="G332" s="17">
        <f>F332*C332</f>
        <v>-5682.66</v>
      </c>
    </row>
    <row r="333" spans="1:7" ht="14.25" x14ac:dyDescent="0.25">
      <c r="A333" s="20">
        <v>327</v>
      </c>
      <c r="B333" s="18" t="s">
        <v>146</v>
      </c>
      <c r="C333" s="12">
        <v>785.34</v>
      </c>
      <c r="D333" s="21">
        <v>43220</v>
      </c>
      <c r="E333" s="19">
        <v>43214</v>
      </c>
      <c r="F333" s="30">
        <f>E333-D333</f>
        <v>-6</v>
      </c>
      <c r="G333" s="17">
        <f>F333*C333</f>
        <v>-4712.04</v>
      </c>
    </row>
    <row r="334" spans="1:7" ht="14.25" x14ac:dyDescent="0.25">
      <c r="A334" s="20">
        <v>328</v>
      </c>
      <c r="B334" s="18" t="s">
        <v>66</v>
      </c>
      <c r="C334" s="12">
        <v>2550</v>
      </c>
      <c r="D334" s="21">
        <v>43221</v>
      </c>
      <c r="E334" s="19">
        <v>43214</v>
      </c>
      <c r="F334" s="30">
        <f>E334-D334</f>
        <v>-7</v>
      </c>
      <c r="G334" s="17">
        <f>F334*C334</f>
        <v>-17850</v>
      </c>
    </row>
    <row r="335" spans="1:7" ht="14.25" x14ac:dyDescent="0.25">
      <c r="A335" s="20">
        <v>329</v>
      </c>
      <c r="B335" s="18" t="s">
        <v>14</v>
      </c>
      <c r="C335" s="12">
        <v>715.17</v>
      </c>
      <c r="D335" s="21">
        <v>43220</v>
      </c>
      <c r="E335" s="19">
        <v>43214</v>
      </c>
      <c r="F335" s="30">
        <f>E335-D335</f>
        <v>-6</v>
      </c>
      <c r="G335" s="17">
        <f>F335*C335</f>
        <v>-4291.0199999999995</v>
      </c>
    </row>
    <row r="336" spans="1:7" ht="14.25" x14ac:dyDescent="0.25">
      <c r="A336" s="20">
        <v>330</v>
      </c>
      <c r="B336" s="18" t="s">
        <v>94</v>
      </c>
      <c r="C336" s="12">
        <v>10990.88</v>
      </c>
      <c r="D336" s="21">
        <v>43220</v>
      </c>
      <c r="E336" s="19">
        <v>43214</v>
      </c>
      <c r="F336" s="30">
        <f>E336-D336</f>
        <v>-6</v>
      </c>
      <c r="G336" s="17">
        <f>F336*C336</f>
        <v>-65945.279999999999</v>
      </c>
    </row>
    <row r="337" spans="1:7" ht="14.25" x14ac:dyDescent="0.25">
      <c r="A337" s="20">
        <v>331</v>
      </c>
      <c r="B337" s="18" t="s">
        <v>6</v>
      </c>
      <c r="C337" s="12">
        <v>100.8</v>
      </c>
      <c r="D337" s="21">
        <v>43220</v>
      </c>
      <c r="E337" s="19">
        <v>43214</v>
      </c>
      <c r="F337" s="30">
        <f>E337-D337</f>
        <v>-6</v>
      </c>
      <c r="G337" s="17">
        <f>F337*C337</f>
        <v>-604.79999999999995</v>
      </c>
    </row>
    <row r="338" spans="1:7" ht="14.25" x14ac:dyDescent="0.25">
      <c r="A338" s="20">
        <v>332</v>
      </c>
      <c r="B338" s="18" t="s">
        <v>18</v>
      </c>
      <c r="C338" s="12">
        <v>1129.5</v>
      </c>
      <c r="D338" s="21">
        <v>43224</v>
      </c>
      <c r="E338" s="19">
        <v>43214</v>
      </c>
      <c r="F338" s="30">
        <f>E338-D338</f>
        <v>-10</v>
      </c>
      <c r="G338" s="17">
        <f>F338*C338</f>
        <v>-11295</v>
      </c>
    </row>
    <row r="339" spans="1:7" ht="14.25" x14ac:dyDescent="0.25">
      <c r="A339" s="20">
        <v>333</v>
      </c>
      <c r="B339" s="18" t="s">
        <v>18</v>
      </c>
      <c r="C339" s="12">
        <v>159.66999999999999</v>
      </c>
      <c r="D339" s="21">
        <v>43224</v>
      </c>
      <c r="E339" s="19">
        <v>43214</v>
      </c>
      <c r="F339" s="30">
        <f>E339-D339</f>
        <v>-10</v>
      </c>
      <c r="G339" s="17">
        <f>F339*C339</f>
        <v>-1596.6999999999998</v>
      </c>
    </row>
    <row r="340" spans="1:7" ht="14.25" x14ac:dyDescent="0.25">
      <c r="A340" s="20">
        <v>334</v>
      </c>
      <c r="B340" s="18" t="s">
        <v>11</v>
      </c>
      <c r="C340" s="12">
        <v>560</v>
      </c>
      <c r="D340" s="21">
        <v>43220</v>
      </c>
      <c r="E340" s="19">
        <v>43214</v>
      </c>
      <c r="F340" s="30">
        <f>E340-D340</f>
        <v>-6</v>
      </c>
      <c r="G340" s="17">
        <f>F340*C340</f>
        <v>-3360</v>
      </c>
    </row>
    <row r="341" spans="1:7" ht="14.25" x14ac:dyDescent="0.25">
      <c r="A341" s="20">
        <v>335</v>
      </c>
      <c r="B341" s="18" t="s">
        <v>10</v>
      </c>
      <c r="C341" s="12">
        <v>1472.94</v>
      </c>
      <c r="D341" s="21">
        <v>43215</v>
      </c>
      <c r="E341" s="19">
        <v>43214</v>
      </c>
      <c r="F341" s="30">
        <f>E341-D341</f>
        <v>-1</v>
      </c>
      <c r="G341" s="17">
        <f>F341*C341</f>
        <v>-1472.94</v>
      </c>
    </row>
    <row r="342" spans="1:7" ht="14.25" x14ac:dyDescent="0.25">
      <c r="A342" s="20">
        <v>336</v>
      </c>
      <c r="B342" s="18" t="s">
        <v>16</v>
      </c>
      <c r="C342" s="12">
        <v>4194.46</v>
      </c>
      <c r="D342" s="21">
        <v>43227</v>
      </c>
      <c r="E342" s="19">
        <v>43216</v>
      </c>
      <c r="F342" s="30">
        <f>E342-D342</f>
        <v>-11</v>
      </c>
      <c r="G342" s="17">
        <f>F342*C342</f>
        <v>-46139.06</v>
      </c>
    </row>
    <row r="343" spans="1:7" ht="14.25" x14ac:dyDescent="0.25">
      <c r="A343" s="20">
        <v>337</v>
      </c>
      <c r="B343" s="18" t="s">
        <v>6</v>
      </c>
      <c r="C343" s="12">
        <v>11027.16</v>
      </c>
      <c r="D343" s="21">
        <v>43220</v>
      </c>
      <c r="E343" s="19">
        <v>43216</v>
      </c>
      <c r="F343" s="30">
        <f>E343-D343</f>
        <v>-4</v>
      </c>
      <c r="G343" s="17">
        <f>F343*C343</f>
        <v>-44108.639999999999</v>
      </c>
    </row>
    <row r="344" spans="1:7" ht="14.25" x14ac:dyDescent="0.25">
      <c r="A344" s="20">
        <v>338</v>
      </c>
      <c r="B344" s="18" t="s">
        <v>145</v>
      </c>
      <c r="C344" s="12">
        <v>31125</v>
      </c>
      <c r="D344" s="21">
        <v>43221</v>
      </c>
      <c r="E344" s="19">
        <v>43216</v>
      </c>
      <c r="F344" s="30">
        <f>E344-D344</f>
        <v>-5</v>
      </c>
      <c r="G344" s="17">
        <f>F344*C344</f>
        <v>-155625</v>
      </c>
    </row>
    <row r="345" spans="1:7" ht="14.25" x14ac:dyDescent="0.25">
      <c r="A345" s="20">
        <v>339</v>
      </c>
      <c r="B345" s="18" t="s">
        <v>18</v>
      </c>
      <c r="C345" s="12">
        <v>122.1</v>
      </c>
      <c r="D345" s="21">
        <v>43217</v>
      </c>
      <c r="E345" s="19">
        <v>43217</v>
      </c>
      <c r="F345" s="30">
        <f>E345-D345</f>
        <v>0</v>
      </c>
      <c r="G345" s="17">
        <f>F345*C345</f>
        <v>0</v>
      </c>
    </row>
    <row r="346" spans="1:7" ht="14.25" x14ac:dyDescent="0.25">
      <c r="A346" s="20">
        <v>340</v>
      </c>
      <c r="B346" s="18" t="s">
        <v>18</v>
      </c>
      <c r="C346" s="12">
        <v>93.96</v>
      </c>
      <c r="D346" s="21">
        <v>43217</v>
      </c>
      <c r="E346" s="19">
        <v>43217</v>
      </c>
      <c r="F346" s="30">
        <f>E346-D346</f>
        <v>0</v>
      </c>
      <c r="G346" s="17">
        <f>F346*C346</f>
        <v>0</v>
      </c>
    </row>
    <row r="347" spans="1:7" ht="14.25" x14ac:dyDescent="0.25">
      <c r="A347" s="20">
        <v>341</v>
      </c>
      <c r="B347" s="18" t="s">
        <v>18</v>
      </c>
      <c r="C347" s="12">
        <v>90.18</v>
      </c>
      <c r="D347" s="21">
        <v>43217</v>
      </c>
      <c r="E347" s="19">
        <v>43217</v>
      </c>
      <c r="F347" s="30">
        <f>E347-D347</f>
        <v>0</v>
      </c>
      <c r="G347" s="17">
        <f>F347*C347</f>
        <v>0</v>
      </c>
    </row>
    <row r="348" spans="1:7" ht="14.25" x14ac:dyDescent="0.25">
      <c r="A348" s="20">
        <v>342</v>
      </c>
      <c r="B348" s="18" t="s">
        <v>16</v>
      </c>
      <c r="C348" s="12">
        <v>17180</v>
      </c>
      <c r="D348" s="21">
        <v>43227</v>
      </c>
      <c r="E348" s="19">
        <v>43217</v>
      </c>
      <c r="F348" s="30">
        <f>E348-D348</f>
        <v>-10</v>
      </c>
      <c r="G348" s="17">
        <f>F348*C348</f>
        <v>-171800</v>
      </c>
    </row>
    <row r="349" spans="1:7" ht="14.25" x14ac:dyDescent="0.25">
      <c r="A349" s="20">
        <v>343</v>
      </c>
      <c r="B349" s="18" t="s">
        <v>156</v>
      </c>
      <c r="C349" s="12">
        <v>5533.9</v>
      </c>
      <c r="D349" s="21">
        <v>43223</v>
      </c>
      <c r="E349" s="19">
        <v>43217</v>
      </c>
      <c r="F349" s="30">
        <f>E349-D349</f>
        <v>-6</v>
      </c>
      <c r="G349" s="17">
        <f>F349*C349</f>
        <v>-33203.399999999994</v>
      </c>
    </row>
    <row r="350" spans="1:7" ht="14.25" x14ac:dyDescent="0.25">
      <c r="A350" s="20">
        <v>344</v>
      </c>
      <c r="B350" s="18" t="s">
        <v>28</v>
      </c>
      <c r="C350" s="12">
        <v>8034.13</v>
      </c>
      <c r="D350" s="21">
        <v>43220</v>
      </c>
      <c r="E350" s="19">
        <v>43217</v>
      </c>
      <c r="F350" s="30">
        <f>E350-D350</f>
        <v>-3</v>
      </c>
      <c r="G350" s="17">
        <f>F350*C350</f>
        <v>-24102.39</v>
      </c>
    </row>
    <row r="351" spans="1:7" ht="14.25" x14ac:dyDescent="0.25">
      <c r="A351" s="20">
        <v>345</v>
      </c>
      <c r="B351" s="18" t="s">
        <v>133</v>
      </c>
      <c r="C351" s="12">
        <v>3500</v>
      </c>
      <c r="D351" s="21">
        <v>43220</v>
      </c>
      <c r="E351" s="19">
        <v>43217</v>
      </c>
      <c r="F351" s="30">
        <f>E351-D351</f>
        <v>-3</v>
      </c>
      <c r="G351" s="17">
        <f>F351*C351</f>
        <v>-10500</v>
      </c>
    </row>
    <row r="352" spans="1:7" ht="14.25" x14ac:dyDescent="0.25">
      <c r="A352" s="20">
        <v>346</v>
      </c>
      <c r="B352" s="18" t="s">
        <v>168</v>
      </c>
      <c r="C352" s="12">
        <v>200</v>
      </c>
      <c r="D352" s="21">
        <v>43213</v>
      </c>
      <c r="E352" s="19">
        <v>43217</v>
      </c>
      <c r="F352" s="30">
        <f>E352-D352</f>
        <v>4</v>
      </c>
      <c r="G352" s="17">
        <f>F352*C352</f>
        <v>800</v>
      </c>
    </row>
    <row r="353" spans="1:7" ht="14.25" x14ac:dyDescent="0.25">
      <c r="A353" s="20">
        <v>347</v>
      </c>
      <c r="B353" s="18" t="s">
        <v>115</v>
      </c>
      <c r="C353" s="12">
        <v>248393.39</v>
      </c>
      <c r="D353" s="21">
        <v>43220</v>
      </c>
      <c r="E353" s="19">
        <v>43217</v>
      </c>
      <c r="F353" s="30">
        <f>E353-D353</f>
        <v>-3</v>
      </c>
      <c r="G353" s="17">
        <f>F353*C353</f>
        <v>-745180.17</v>
      </c>
    </row>
    <row r="354" spans="1:7" ht="14.25" x14ac:dyDescent="0.25">
      <c r="A354" s="20">
        <v>348</v>
      </c>
      <c r="B354" s="18" t="s">
        <v>116</v>
      </c>
      <c r="C354" s="18">
        <v>9.17</v>
      </c>
      <c r="D354" s="21">
        <v>43217</v>
      </c>
      <c r="E354" s="19">
        <v>43217</v>
      </c>
      <c r="F354" s="30">
        <f>E354-D354</f>
        <v>0</v>
      </c>
      <c r="G354" s="17">
        <f>F354*C354</f>
        <v>0</v>
      </c>
    </row>
    <row r="355" spans="1:7" ht="14.25" x14ac:dyDescent="0.25">
      <c r="A355" s="20">
        <v>349</v>
      </c>
      <c r="B355" s="18" t="s">
        <v>1</v>
      </c>
      <c r="C355" s="12">
        <v>1837.94</v>
      </c>
      <c r="D355" s="21">
        <v>43220</v>
      </c>
      <c r="E355" s="19">
        <v>43220</v>
      </c>
      <c r="F355" s="30">
        <f>E355-D355</f>
        <v>0</v>
      </c>
      <c r="G355" s="17">
        <f>F355*C355</f>
        <v>0</v>
      </c>
    </row>
    <row r="356" spans="1:7" ht="14.25" x14ac:dyDescent="0.25">
      <c r="A356" s="20">
        <v>350</v>
      </c>
      <c r="B356" s="18" t="s">
        <v>18</v>
      </c>
      <c r="C356" s="12">
        <v>450.65</v>
      </c>
      <c r="D356" s="21">
        <v>43220</v>
      </c>
      <c r="E356" s="19">
        <v>43220</v>
      </c>
      <c r="F356" s="30">
        <f>E356-D356</f>
        <v>0</v>
      </c>
      <c r="G356" s="17">
        <f>F356*C356</f>
        <v>0</v>
      </c>
    </row>
    <row r="357" spans="1:7" ht="14.25" x14ac:dyDescent="0.25">
      <c r="A357" s="20">
        <v>351</v>
      </c>
      <c r="B357" s="18" t="s">
        <v>167</v>
      </c>
      <c r="C357" s="12">
        <v>24.6</v>
      </c>
      <c r="D357" s="21">
        <v>43204</v>
      </c>
      <c r="E357" s="19">
        <v>43220</v>
      </c>
      <c r="F357" s="30">
        <f>E357-D357</f>
        <v>16</v>
      </c>
      <c r="G357" s="17">
        <f>F357*C357</f>
        <v>393.6</v>
      </c>
    </row>
    <row r="358" spans="1:7" ht="14.25" x14ac:dyDescent="0.25">
      <c r="A358" s="20">
        <v>352</v>
      </c>
      <c r="B358" s="18" t="s">
        <v>148</v>
      </c>
      <c r="C358" s="12">
        <v>1575</v>
      </c>
      <c r="D358" s="21">
        <v>43220</v>
      </c>
      <c r="E358" s="19">
        <v>43220</v>
      </c>
      <c r="F358" s="30">
        <f>E358-D358</f>
        <v>0</v>
      </c>
      <c r="G358" s="17">
        <f>F358*C358</f>
        <v>0</v>
      </c>
    </row>
    <row r="359" spans="1:7" ht="14.25" x14ac:dyDescent="0.25">
      <c r="A359" s="20">
        <v>353</v>
      </c>
      <c r="B359" s="18" t="s">
        <v>142</v>
      </c>
      <c r="C359" s="12">
        <v>138.01</v>
      </c>
      <c r="D359" s="21">
        <v>43221</v>
      </c>
      <c r="E359" s="19">
        <v>43222</v>
      </c>
      <c r="F359" s="30">
        <f>E359-D359</f>
        <v>1</v>
      </c>
      <c r="G359" s="17">
        <f>F359*C359</f>
        <v>138.01</v>
      </c>
    </row>
    <row r="360" spans="1:7" ht="14.25" x14ac:dyDescent="0.25">
      <c r="A360" s="20">
        <v>354</v>
      </c>
      <c r="B360" s="18" t="s">
        <v>142</v>
      </c>
      <c r="C360" s="12">
        <v>101.78</v>
      </c>
      <c r="D360" s="21">
        <v>43221</v>
      </c>
      <c r="E360" s="19">
        <v>43222</v>
      </c>
      <c r="F360" s="30">
        <f>E360-D360</f>
        <v>1</v>
      </c>
      <c r="G360" s="17">
        <f>F360*C360</f>
        <v>101.78</v>
      </c>
    </row>
    <row r="361" spans="1:7" ht="14.25" x14ac:dyDescent="0.25">
      <c r="A361" s="20">
        <v>355</v>
      </c>
      <c r="B361" s="18" t="s">
        <v>57</v>
      </c>
      <c r="C361" s="12">
        <v>24.59</v>
      </c>
      <c r="D361" s="21">
        <v>43220</v>
      </c>
      <c r="E361" s="19">
        <v>43222</v>
      </c>
      <c r="F361" s="30">
        <f>E361-D361</f>
        <v>2</v>
      </c>
      <c r="G361" s="17">
        <f>F361*C361</f>
        <v>49.18</v>
      </c>
    </row>
    <row r="362" spans="1:7" ht="14.25" x14ac:dyDescent="0.25">
      <c r="A362" s="20">
        <v>356</v>
      </c>
      <c r="B362" s="18" t="s">
        <v>57</v>
      </c>
      <c r="C362" s="12">
        <v>151.19999999999999</v>
      </c>
      <c r="D362" s="21">
        <v>43244</v>
      </c>
      <c r="E362" s="19">
        <v>43222</v>
      </c>
      <c r="F362" s="30">
        <f>E362-D362</f>
        <v>-22</v>
      </c>
      <c r="G362" s="17">
        <f>F362*C362</f>
        <v>-3326.3999999999996</v>
      </c>
    </row>
    <row r="363" spans="1:7" ht="14.25" x14ac:dyDescent="0.25">
      <c r="A363" s="20">
        <v>357</v>
      </c>
      <c r="B363" s="18" t="s">
        <v>156</v>
      </c>
      <c r="C363" s="12">
        <v>7692.41</v>
      </c>
      <c r="D363" s="21">
        <v>43229</v>
      </c>
      <c r="E363" s="19">
        <v>43222</v>
      </c>
      <c r="F363" s="30">
        <f>E363-D363</f>
        <v>-7</v>
      </c>
      <c r="G363" s="17">
        <f>F363*C363</f>
        <v>-53846.869999999995</v>
      </c>
    </row>
    <row r="364" spans="1:7" ht="14.25" x14ac:dyDescent="0.25">
      <c r="A364" s="20">
        <v>358</v>
      </c>
      <c r="B364" s="18" t="s">
        <v>147</v>
      </c>
      <c r="C364" s="12">
        <v>5920</v>
      </c>
      <c r="D364" s="21">
        <v>43223</v>
      </c>
      <c r="E364" s="19">
        <v>43222</v>
      </c>
      <c r="F364" s="30">
        <f>E364-D364</f>
        <v>-1</v>
      </c>
      <c r="G364" s="17">
        <f>F364*C364</f>
        <v>-5920</v>
      </c>
    </row>
    <row r="365" spans="1:7" ht="14.25" x14ac:dyDescent="0.25">
      <c r="A365" s="20">
        <v>359</v>
      </c>
      <c r="B365" s="18" t="s">
        <v>99</v>
      </c>
      <c r="C365" s="12">
        <v>570</v>
      </c>
      <c r="D365" s="21">
        <v>43242</v>
      </c>
      <c r="E365" s="19">
        <v>43223</v>
      </c>
      <c r="F365" s="30">
        <f>E365-D365</f>
        <v>-19</v>
      </c>
      <c r="G365" s="17">
        <f>F365*C365</f>
        <v>-10830</v>
      </c>
    </row>
    <row r="366" spans="1:7" ht="14.25" x14ac:dyDescent="0.25">
      <c r="A366" s="20">
        <v>360</v>
      </c>
      <c r="B366" s="18" t="s">
        <v>55</v>
      </c>
      <c r="C366" s="12">
        <v>1486.71</v>
      </c>
      <c r="D366" s="21">
        <v>43234</v>
      </c>
      <c r="E366" s="19">
        <v>43223</v>
      </c>
      <c r="F366" s="30">
        <f>E366-D366</f>
        <v>-11</v>
      </c>
      <c r="G366" s="17">
        <f>F366*C366</f>
        <v>-16353.810000000001</v>
      </c>
    </row>
    <row r="367" spans="1:7" ht="14.25" x14ac:dyDescent="0.25">
      <c r="A367" s="20">
        <v>361</v>
      </c>
      <c r="B367" s="18" t="s">
        <v>55</v>
      </c>
      <c r="C367" s="12">
        <v>38.14</v>
      </c>
      <c r="D367" s="21">
        <v>43235</v>
      </c>
      <c r="E367" s="19">
        <v>43223</v>
      </c>
      <c r="F367" s="30">
        <f>E367-D367</f>
        <v>-12</v>
      </c>
      <c r="G367" s="17">
        <f>F367*C367</f>
        <v>-457.68</v>
      </c>
    </row>
    <row r="368" spans="1:7" ht="14.25" x14ac:dyDescent="0.25">
      <c r="A368" s="20">
        <v>362</v>
      </c>
      <c r="B368" s="18" t="s">
        <v>50</v>
      </c>
      <c r="C368" s="12">
        <v>412.74</v>
      </c>
      <c r="D368" s="21">
        <v>43235</v>
      </c>
      <c r="E368" s="19">
        <v>43223</v>
      </c>
      <c r="F368" s="30">
        <f>E368-D368</f>
        <v>-12</v>
      </c>
      <c r="G368" s="17">
        <f>F368*C368</f>
        <v>-4952.88</v>
      </c>
    </row>
    <row r="369" spans="1:7" ht="14.25" x14ac:dyDescent="0.25">
      <c r="A369" s="20">
        <v>363</v>
      </c>
      <c r="B369" s="18" t="s">
        <v>166</v>
      </c>
      <c r="C369" s="12">
        <v>400</v>
      </c>
      <c r="D369" s="21">
        <v>43224</v>
      </c>
      <c r="E369" s="19">
        <v>43224</v>
      </c>
      <c r="F369" s="30">
        <f>E369-D369</f>
        <v>0</v>
      </c>
      <c r="G369" s="17">
        <f>F369*C369</f>
        <v>0</v>
      </c>
    </row>
    <row r="370" spans="1:7" ht="14.25" x14ac:dyDescent="0.25">
      <c r="A370" s="20">
        <v>364</v>
      </c>
      <c r="B370" s="18" t="s">
        <v>165</v>
      </c>
      <c r="C370" s="12">
        <v>29.5</v>
      </c>
      <c r="D370" s="21">
        <v>43224</v>
      </c>
      <c r="E370" s="19">
        <v>43224</v>
      </c>
      <c r="F370" s="30">
        <f>E370-D370</f>
        <v>0</v>
      </c>
      <c r="G370" s="17">
        <f>F370*C370</f>
        <v>0</v>
      </c>
    </row>
    <row r="371" spans="1:7" ht="14.25" x14ac:dyDescent="0.25">
      <c r="A371" s="20">
        <v>365</v>
      </c>
      <c r="B371" s="18" t="s">
        <v>164</v>
      </c>
      <c r="C371" s="12">
        <v>8920</v>
      </c>
      <c r="D371" s="21">
        <v>42697</v>
      </c>
      <c r="E371" s="19">
        <v>43224</v>
      </c>
      <c r="F371" s="30">
        <f>E371-D371</f>
        <v>527</v>
      </c>
      <c r="G371" s="17">
        <f>F371*C371</f>
        <v>4700840</v>
      </c>
    </row>
    <row r="372" spans="1:7" ht="14.25" x14ac:dyDescent="0.25">
      <c r="A372" s="20">
        <v>366</v>
      </c>
      <c r="B372" s="18" t="s">
        <v>164</v>
      </c>
      <c r="C372" s="12">
        <v>26852.2</v>
      </c>
      <c r="D372" s="21">
        <v>43069</v>
      </c>
      <c r="E372" s="19">
        <v>43224</v>
      </c>
      <c r="F372" s="30">
        <f>E372-D372</f>
        <v>155</v>
      </c>
      <c r="G372" s="17">
        <f>F372*C372</f>
        <v>4162091</v>
      </c>
    </row>
    <row r="373" spans="1:7" ht="14.25" x14ac:dyDescent="0.25">
      <c r="A373" s="20">
        <v>367</v>
      </c>
      <c r="B373" s="18" t="s">
        <v>161</v>
      </c>
      <c r="C373" s="12">
        <v>8050</v>
      </c>
      <c r="D373" s="21">
        <v>43227</v>
      </c>
      <c r="E373" s="19">
        <v>43224</v>
      </c>
      <c r="F373" s="30">
        <f>E373-D373</f>
        <v>-3</v>
      </c>
      <c r="G373" s="17">
        <f>F373*C373</f>
        <v>-24150</v>
      </c>
    </row>
    <row r="374" spans="1:7" ht="14.25" x14ac:dyDescent="0.25">
      <c r="A374" s="20">
        <v>368</v>
      </c>
      <c r="B374" s="18" t="s">
        <v>161</v>
      </c>
      <c r="C374" s="12">
        <v>1150</v>
      </c>
      <c r="D374" s="21">
        <v>43234</v>
      </c>
      <c r="E374" s="19">
        <v>43224</v>
      </c>
      <c r="F374" s="30">
        <f>E374-D374</f>
        <v>-10</v>
      </c>
      <c r="G374" s="17">
        <f>F374*C374</f>
        <v>-11500</v>
      </c>
    </row>
    <row r="375" spans="1:7" ht="14.25" x14ac:dyDescent="0.25">
      <c r="A375" s="20">
        <v>369</v>
      </c>
      <c r="B375" s="18" t="s">
        <v>163</v>
      </c>
      <c r="C375" s="12">
        <v>55.65</v>
      </c>
      <c r="D375" s="21">
        <v>43224</v>
      </c>
      <c r="E375" s="19">
        <v>43224</v>
      </c>
      <c r="F375" s="30">
        <f>E375-D375</f>
        <v>0</v>
      </c>
      <c r="G375" s="17">
        <f>F375*C375</f>
        <v>0</v>
      </c>
    </row>
    <row r="376" spans="1:7" ht="14.25" x14ac:dyDescent="0.25">
      <c r="A376" s="20">
        <v>370</v>
      </c>
      <c r="B376" s="18" t="s">
        <v>162</v>
      </c>
      <c r="C376" s="12">
        <v>85</v>
      </c>
      <c r="D376" s="21">
        <v>43224</v>
      </c>
      <c r="E376" s="19">
        <v>43224</v>
      </c>
      <c r="F376" s="30">
        <f>E376-D376</f>
        <v>0</v>
      </c>
      <c r="G376" s="17">
        <f>F376*C376</f>
        <v>0</v>
      </c>
    </row>
    <row r="377" spans="1:7" ht="14.25" x14ac:dyDescent="0.25">
      <c r="A377" s="20">
        <v>371</v>
      </c>
      <c r="B377" s="18" t="s">
        <v>116</v>
      </c>
      <c r="C377" s="18">
        <v>147.34</v>
      </c>
      <c r="D377" s="21">
        <v>43224</v>
      </c>
      <c r="E377" s="19">
        <v>43224</v>
      </c>
      <c r="F377" s="30">
        <f>E377-D377</f>
        <v>0</v>
      </c>
      <c r="G377" s="17">
        <f>F377*C377</f>
        <v>0</v>
      </c>
    </row>
    <row r="378" spans="1:7" ht="14.25" x14ac:dyDescent="0.25">
      <c r="A378" s="20">
        <v>372</v>
      </c>
      <c r="B378" s="18" t="s">
        <v>17</v>
      </c>
      <c r="C378" s="12">
        <v>497.5</v>
      </c>
      <c r="D378" s="21">
        <v>43251</v>
      </c>
      <c r="E378" s="19">
        <v>43227</v>
      </c>
      <c r="F378" s="30">
        <f>E378-D378</f>
        <v>-24</v>
      </c>
      <c r="G378" s="17">
        <f>F378*C378</f>
        <v>-11940</v>
      </c>
    </row>
    <row r="379" spans="1:7" ht="14.25" x14ac:dyDescent="0.25">
      <c r="A379" s="20">
        <v>373</v>
      </c>
      <c r="B379" s="18" t="s">
        <v>34</v>
      </c>
      <c r="C379" s="12">
        <v>637.5</v>
      </c>
      <c r="D379" s="21">
        <v>43230</v>
      </c>
      <c r="E379" s="19">
        <v>43227</v>
      </c>
      <c r="F379" s="30">
        <f>E379-D379</f>
        <v>-3</v>
      </c>
      <c r="G379" s="17">
        <f>F379*C379</f>
        <v>-1912.5</v>
      </c>
    </row>
    <row r="380" spans="1:7" ht="14.25" x14ac:dyDescent="0.25">
      <c r="A380" s="20">
        <v>374</v>
      </c>
      <c r="B380" s="18" t="s">
        <v>80</v>
      </c>
      <c r="C380" s="12">
        <v>2591.66</v>
      </c>
      <c r="D380" s="21">
        <v>43235</v>
      </c>
      <c r="E380" s="19">
        <v>43228</v>
      </c>
      <c r="F380" s="30">
        <f>E380-D380</f>
        <v>-7</v>
      </c>
      <c r="G380" s="17">
        <f>F380*C380</f>
        <v>-18141.62</v>
      </c>
    </row>
    <row r="381" spans="1:7" ht="14.25" x14ac:dyDescent="0.25">
      <c r="A381" s="20">
        <v>375</v>
      </c>
      <c r="B381" s="18" t="s">
        <v>23</v>
      </c>
      <c r="C381" s="12">
        <v>78.650000000000006</v>
      </c>
      <c r="D381" s="21">
        <v>43220</v>
      </c>
      <c r="E381" s="19">
        <v>43228</v>
      </c>
      <c r="F381" s="30">
        <f>E381-D381</f>
        <v>8</v>
      </c>
      <c r="G381" s="17">
        <f>F381*C381</f>
        <v>629.20000000000005</v>
      </c>
    </row>
    <row r="382" spans="1:7" ht="14.25" x14ac:dyDescent="0.25">
      <c r="A382" s="20">
        <v>376</v>
      </c>
      <c r="B382" s="18" t="s">
        <v>17</v>
      </c>
      <c r="C382" s="12">
        <v>12126.11</v>
      </c>
      <c r="D382" s="21">
        <v>43251</v>
      </c>
      <c r="E382" s="19">
        <v>43229</v>
      </c>
      <c r="F382" s="30">
        <f>E382-D382</f>
        <v>-22</v>
      </c>
      <c r="G382" s="17">
        <f>F382*C382</f>
        <v>-266774.42000000004</v>
      </c>
    </row>
    <row r="383" spans="1:7" ht="14.25" x14ac:dyDescent="0.25">
      <c r="A383" s="20">
        <v>377</v>
      </c>
      <c r="B383" s="18" t="s">
        <v>161</v>
      </c>
      <c r="C383" s="12">
        <v>4775</v>
      </c>
      <c r="D383" s="21">
        <v>43234</v>
      </c>
      <c r="E383" s="19">
        <v>43231</v>
      </c>
      <c r="F383" s="30">
        <f>E383-D383</f>
        <v>-3</v>
      </c>
      <c r="G383" s="17">
        <f>F383*C383</f>
        <v>-14325</v>
      </c>
    </row>
    <row r="384" spans="1:7" ht="14.25" x14ac:dyDescent="0.25">
      <c r="A384" s="20">
        <v>378</v>
      </c>
      <c r="B384" s="18" t="s">
        <v>94</v>
      </c>
      <c r="C384" s="12">
        <v>10239.94</v>
      </c>
      <c r="D384" s="21">
        <v>43235</v>
      </c>
      <c r="E384" s="19">
        <v>43235</v>
      </c>
      <c r="F384" s="30">
        <f>E384-D384</f>
        <v>0</v>
      </c>
      <c r="G384" s="17">
        <f>F384*C384</f>
        <v>0</v>
      </c>
    </row>
    <row r="385" spans="1:7" ht="14.25" x14ac:dyDescent="0.25">
      <c r="A385" s="20">
        <v>379</v>
      </c>
      <c r="B385" s="18" t="s">
        <v>28</v>
      </c>
      <c r="C385" s="12">
        <v>9892</v>
      </c>
      <c r="D385" s="21">
        <v>43231</v>
      </c>
      <c r="E385" s="19">
        <v>43236</v>
      </c>
      <c r="F385" s="30">
        <f>E385-D385</f>
        <v>5</v>
      </c>
      <c r="G385" s="17">
        <f>F385*C385</f>
        <v>49460</v>
      </c>
    </row>
    <row r="386" spans="1:7" ht="14.25" x14ac:dyDescent="0.25">
      <c r="A386" s="20">
        <v>380</v>
      </c>
      <c r="B386" s="18" t="s">
        <v>156</v>
      </c>
      <c r="C386" s="12">
        <v>6725</v>
      </c>
      <c r="D386" s="21">
        <v>43238</v>
      </c>
      <c r="E386" s="19">
        <v>43236</v>
      </c>
      <c r="F386" s="30">
        <f>E386-D386</f>
        <v>-2</v>
      </c>
      <c r="G386" s="17">
        <f>F386*C386</f>
        <v>-13450</v>
      </c>
    </row>
    <row r="387" spans="1:7" ht="14.25" x14ac:dyDescent="0.25">
      <c r="A387" s="20">
        <v>381</v>
      </c>
      <c r="B387" s="18" t="s">
        <v>113</v>
      </c>
      <c r="C387" s="12">
        <v>2150</v>
      </c>
      <c r="D387" s="21">
        <v>43251</v>
      </c>
      <c r="E387" s="19">
        <v>43238</v>
      </c>
      <c r="F387" s="30">
        <f>E387-D387</f>
        <v>-13</v>
      </c>
      <c r="G387" s="17">
        <f>F387*C387</f>
        <v>-27950</v>
      </c>
    </row>
    <row r="388" spans="1:7" ht="14.25" x14ac:dyDescent="0.25">
      <c r="A388" s="20">
        <v>382</v>
      </c>
      <c r="B388" s="18" t="s">
        <v>151</v>
      </c>
      <c r="C388" s="12">
        <v>827.9</v>
      </c>
      <c r="D388" s="21">
        <v>43251</v>
      </c>
      <c r="E388" s="19">
        <v>43238</v>
      </c>
      <c r="F388" s="30">
        <f>E388-D388</f>
        <v>-13</v>
      </c>
      <c r="G388" s="17">
        <f>F388*C388</f>
        <v>-10762.699999999999</v>
      </c>
    </row>
    <row r="389" spans="1:7" ht="14.25" x14ac:dyDescent="0.25">
      <c r="A389" s="20">
        <v>383</v>
      </c>
      <c r="B389" s="18" t="s">
        <v>74</v>
      </c>
      <c r="C389" s="12">
        <v>330</v>
      </c>
      <c r="D389" s="21">
        <v>43251</v>
      </c>
      <c r="E389" s="19">
        <v>43238</v>
      </c>
      <c r="F389" s="30">
        <f>E389-D389</f>
        <v>-13</v>
      </c>
      <c r="G389" s="17">
        <f>F389*C389</f>
        <v>-4290</v>
      </c>
    </row>
    <row r="390" spans="1:7" ht="14.25" x14ac:dyDescent="0.25">
      <c r="A390" s="20">
        <v>384</v>
      </c>
      <c r="B390" s="18" t="s">
        <v>25</v>
      </c>
      <c r="C390" s="12">
        <v>3577</v>
      </c>
      <c r="D390" s="21">
        <v>43220</v>
      </c>
      <c r="E390" s="19">
        <v>43238</v>
      </c>
      <c r="F390" s="30">
        <f>E390-D390</f>
        <v>18</v>
      </c>
      <c r="G390" s="17">
        <f>F390*C390</f>
        <v>64386</v>
      </c>
    </row>
    <row r="391" spans="1:7" ht="14.25" x14ac:dyDescent="0.25">
      <c r="A391" s="20">
        <v>385</v>
      </c>
      <c r="B391" s="18" t="s">
        <v>78</v>
      </c>
      <c r="C391" s="12">
        <v>2002</v>
      </c>
      <c r="D391" s="21">
        <v>43239</v>
      </c>
      <c r="E391" s="19">
        <v>43238</v>
      </c>
      <c r="F391" s="30">
        <f>E391-D391</f>
        <v>-1</v>
      </c>
      <c r="G391" s="17">
        <f>F391*C391</f>
        <v>-2002</v>
      </c>
    </row>
    <row r="392" spans="1:7" ht="14.25" x14ac:dyDescent="0.25">
      <c r="A392" s="20">
        <v>386</v>
      </c>
      <c r="B392" s="18" t="s">
        <v>160</v>
      </c>
      <c r="C392" s="12">
        <v>800</v>
      </c>
      <c r="D392" s="21">
        <v>43251</v>
      </c>
      <c r="E392" s="19">
        <v>43238</v>
      </c>
      <c r="F392" s="30">
        <f>E392-D392</f>
        <v>-13</v>
      </c>
      <c r="G392" s="17">
        <f>F392*C392</f>
        <v>-10400</v>
      </c>
    </row>
    <row r="393" spans="1:7" ht="14.25" x14ac:dyDescent="0.25">
      <c r="A393" s="20">
        <v>387</v>
      </c>
      <c r="B393" s="18" t="s">
        <v>39</v>
      </c>
      <c r="C393" s="12">
        <v>63.6</v>
      </c>
      <c r="D393" s="21">
        <v>43205</v>
      </c>
      <c r="E393" s="19">
        <v>43238</v>
      </c>
      <c r="F393" s="30">
        <f>E393-D393</f>
        <v>33</v>
      </c>
      <c r="G393" s="17">
        <f>F393*C393</f>
        <v>2098.8000000000002</v>
      </c>
    </row>
    <row r="394" spans="1:7" ht="14.25" x14ac:dyDescent="0.25">
      <c r="A394" s="20">
        <v>388</v>
      </c>
      <c r="B394" s="18" t="s">
        <v>46</v>
      </c>
      <c r="C394" s="12">
        <v>531.20000000000005</v>
      </c>
      <c r="D394" s="21">
        <v>43247</v>
      </c>
      <c r="E394" s="19">
        <v>43238</v>
      </c>
      <c r="F394" s="30">
        <f>E394-D394</f>
        <v>-9</v>
      </c>
      <c r="G394" s="17">
        <f>F394*C394</f>
        <v>-4780.8</v>
      </c>
    </row>
    <row r="395" spans="1:7" ht="14.25" x14ac:dyDescent="0.25">
      <c r="A395" s="20">
        <v>389</v>
      </c>
      <c r="B395" s="18" t="s">
        <v>37</v>
      </c>
      <c r="C395" s="12">
        <v>661.29</v>
      </c>
      <c r="D395" s="21">
        <v>43236</v>
      </c>
      <c r="E395" s="19">
        <v>43238</v>
      </c>
      <c r="F395" s="30">
        <f>E395-D395</f>
        <v>2</v>
      </c>
      <c r="G395" s="17">
        <f>F395*C395</f>
        <v>1322.58</v>
      </c>
    </row>
    <row r="396" spans="1:7" ht="14.25" x14ac:dyDescent="0.25">
      <c r="A396" s="20">
        <v>390</v>
      </c>
      <c r="B396" s="18" t="s">
        <v>159</v>
      </c>
      <c r="C396" s="12">
        <v>63.22</v>
      </c>
      <c r="D396" s="21">
        <v>43233</v>
      </c>
      <c r="E396" s="19">
        <v>43241</v>
      </c>
      <c r="F396" s="30">
        <f>E396-D396</f>
        <v>8</v>
      </c>
      <c r="G396" s="17">
        <f>F396*C396</f>
        <v>505.76</v>
      </c>
    </row>
    <row r="397" spans="1:7" ht="14.25" x14ac:dyDescent="0.25">
      <c r="A397" s="20">
        <v>391</v>
      </c>
      <c r="B397" s="18" t="s">
        <v>16</v>
      </c>
      <c r="C397" s="12">
        <v>12384.46</v>
      </c>
      <c r="D397" s="21">
        <v>43251</v>
      </c>
      <c r="E397" s="19">
        <v>43241</v>
      </c>
      <c r="F397" s="30">
        <f>E397-D397</f>
        <v>-10</v>
      </c>
      <c r="G397" s="17">
        <f>F397*C397</f>
        <v>-123844.59999999999</v>
      </c>
    </row>
    <row r="398" spans="1:7" ht="14.25" x14ac:dyDescent="0.25">
      <c r="A398" s="20">
        <v>392</v>
      </c>
      <c r="B398" s="18" t="s">
        <v>158</v>
      </c>
      <c r="C398" s="12">
        <v>225</v>
      </c>
      <c r="D398" s="21">
        <v>43251</v>
      </c>
      <c r="E398" s="19">
        <v>43241</v>
      </c>
      <c r="F398" s="30">
        <f>E398-D398</f>
        <v>-10</v>
      </c>
      <c r="G398" s="17">
        <f>F398*C398</f>
        <v>-2250</v>
      </c>
    </row>
    <row r="399" spans="1:7" ht="14.25" x14ac:dyDescent="0.25">
      <c r="A399" s="20">
        <v>393</v>
      </c>
      <c r="B399" s="18" t="s">
        <v>33</v>
      </c>
      <c r="C399" s="12">
        <v>326</v>
      </c>
      <c r="D399" s="21">
        <v>43251</v>
      </c>
      <c r="E399" s="19">
        <v>43241</v>
      </c>
      <c r="F399" s="30">
        <f>E399-D399</f>
        <v>-10</v>
      </c>
      <c r="G399" s="17">
        <f>F399*C399</f>
        <v>-3260</v>
      </c>
    </row>
    <row r="400" spans="1:7" ht="14.25" x14ac:dyDescent="0.25">
      <c r="A400" s="20">
        <v>394</v>
      </c>
      <c r="B400" s="18" t="s">
        <v>62</v>
      </c>
      <c r="C400" s="12">
        <v>470</v>
      </c>
      <c r="D400" s="21">
        <v>43251</v>
      </c>
      <c r="E400" s="19">
        <v>43241</v>
      </c>
      <c r="F400" s="30">
        <f>E400-D400</f>
        <v>-10</v>
      </c>
      <c r="G400" s="17">
        <f>F400*C400</f>
        <v>-4700</v>
      </c>
    </row>
    <row r="401" spans="1:7" ht="14.25" x14ac:dyDescent="0.25">
      <c r="A401" s="20">
        <v>395</v>
      </c>
      <c r="B401" s="18" t="s">
        <v>124</v>
      </c>
      <c r="C401" s="12">
        <v>320</v>
      </c>
      <c r="D401" s="21">
        <v>43251</v>
      </c>
      <c r="E401" s="19">
        <v>43241</v>
      </c>
      <c r="F401" s="30">
        <f>E401-D401</f>
        <v>-10</v>
      </c>
      <c r="G401" s="17">
        <f>F401*C401</f>
        <v>-3200</v>
      </c>
    </row>
    <row r="402" spans="1:7" ht="14.25" x14ac:dyDescent="0.25">
      <c r="A402" s="20">
        <v>396</v>
      </c>
      <c r="B402" s="18" t="s">
        <v>6</v>
      </c>
      <c r="C402" s="12">
        <v>1352.87</v>
      </c>
      <c r="D402" s="21">
        <v>43220</v>
      </c>
      <c r="E402" s="19">
        <v>43241</v>
      </c>
      <c r="F402" s="30">
        <f>E402-D402</f>
        <v>21</v>
      </c>
      <c r="G402" s="17">
        <f>F402*C402</f>
        <v>28410.269999999997</v>
      </c>
    </row>
    <row r="403" spans="1:7" ht="14.25" x14ac:dyDescent="0.25">
      <c r="A403" s="20">
        <v>397</v>
      </c>
      <c r="B403" s="18" t="s">
        <v>6</v>
      </c>
      <c r="C403" s="12">
        <v>2735.03</v>
      </c>
      <c r="D403" s="21">
        <v>43251</v>
      </c>
      <c r="E403" s="19">
        <v>43241</v>
      </c>
      <c r="F403" s="30">
        <f>E403-D403</f>
        <v>-10</v>
      </c>
      <c r="G403" s="17">
        <f>F403*C403</f>
        <v>-27350.300000000003</v>
      </c>
    </row>
    <row r="404" spans="1:7" ht="14.25" x14ac:dyDescent="0.25">
      <c r="A404" s="20">
        <v>398</v>
      </c>
      <c r="B404" s="18" t="s">
        <v>26</v>
      </c>
      <c r="C404" s="12">
        <v>749.84</v>
      </c>
      <c r="D404" s="21">
        <v>43251</v>
      </c>
      <c r="E404" s="19">
        <v>43241</v>
      </c>
      <c r="F404" s="30">
        <f>E404-D404</f>
        <v>-10</v>
      </c>
      <c r="G404" s="17">
        <f>F404*C404</f>
        <v>-7498.4000000000005</v>
      </c>
    </row>
    <row r="405" spans="1:7" ht="14.25" x14ac:dyDescent="0.25">
      <c r="A405" s="20">
        <v>399</v>
      </c>
      <c r="B405" s="18" t="s">
        <v>65</v>
      </c>
      <c r="C405" s="12">
        <v>3154.58</v>
      </c>
      <c r="D405" s="21">
        <v>43251</v>
      </c>
      <c r="E405" s="19">
        <v>43241</v>
      </c>
      <c r="F405" s="30">
        <f>E405-D405</f>
        <v>-10</v>
      </c>
      <c r="G405" s="17">
        <f>F405*C405</f>
        <v>-31545.8</v>
      </c>
    </row>
    <row r="406" spans="1:7" ht="14.25" x14ac:dyDescent="0.25">
      <c r="A406" s="20">
        <v>400</v>
      </c>
      <c r="B406" s="18" t="s">
        <v>157</v>
      </c>
      <c r="C406" s="12">
        <v>204.98</v>
      </c>
      <c r="D406" s="21">
        <v>43251</v>
      </c>
      <c r="E406" s="19">
        <v>43241</v>
      </c>
      <c r="F406" s="30">
        <f>E406-D406</f>
        <v>-10</v>
      </c>
      <c r="G406" s="17">
        <f>F406*C406</f>
        <v>-2049.7999999999997</v>
      </c>
    </row>
    <row r="407" spans="1:7" ht="14.25" x14ac:dyDescent="0.25">
      <c r="A407" s="20">
        <v>401</v>
      </c>
      <c r="B407" s="18" t="s">
        <v>146</v>
      </c>
      <c r="C407" s="12">
        <v>785.34</v>
      </c>
      <c r="D407" s="21">
        <v>43251</v>
      </c>
      <c r="E407" s="19">
        <v>43241</v>
      </c>
      <c r="F407" s="30">
        <f>E407-D407</f>
        <v>-10</v>
      </c>
      <c r="G407" s="17">
        <f>F407*C407</f>
        <v>-7853.4000000000005</v>
      </c>
    </row>
    <row r="408" spans="1:7" ht="14.25" x14ac:dyDescent="0.25">
      <c r="A408" s="20">
        <v>402</v>
      </c>
      <c r="B408" s="18" t="s">
        <v>113</v>
      </c>
      <c r="C408" s="12">
        <v>316</v>
      </c>
      <c r="D408" s="21">
        <v>43251</v>
      </c>
      <c r="E408" s="19">
        <v>43241</v>
      </c>
      <c r="F408" s="30">
        <f>E408-D408</f>
        <v>-10</v>
      </c>
      <c r="G408" s="17">
        <f>F408*C408</f>
        <v>-3160</v>
      </c>
    </row>
    <row r="409" spans="1:7" ht="14.25" x14ac:dyDescent="0.25">
      <c r="A409" s="20">
        <v>403</v>
      </c>
      <c r="B409" s="18" t="s">
        <v>38</v>
      </c>
      <c r="C409" s="12">
        <v>737.33</v>
      </c>
      <c r="D409" s="21">
        <v>43281</v>
      </c>
      <c r="E409" s="19">
        <v>43241</v>
      </c>
      <c r="F409" s="30">
        <f>E409-D409</f>
        <v>-40</v>
      </c>
      <c r="G409" s="17">
        <f>F409*C409</f>
        <v>-29493.200000000001</v>
      </c>
    </row>
    <row r="410" spans="1:7" ht="14.25" x14ac:dyDescent="0.25">
      <c r="A410" s="20">
        <v>404</v>
      </c>
      <c r="B410" s="18" t="s">
        <v>70</v>
      </c>
      <c r="C410" s="12">
        <v>12200</v>
      </c>
      <c r="D410" s="21">
        <v>43251</v>
      </c>
      <c r="E410" s="19">
        <v>43241</v>
      </c>
      <c r="F410" s="30">
        <f>E410-D410</f>
        <v>-10</v>
      </c>
      <c r="G410" s="17">
        <f>F410*C410</f>
        <v>-122000</v>
      </c>
    </row>
    <row r="411" spans="1:7" ht="14.25" x14ac:dyDescent="0.25">
      <c r="A411" s="20">
        <v>405</v>
      </c>
      <c r="B411" s="18" t="s">
        <v>145</v>
      </c>
      <c r="C411" s="12">
        <v>8070</v>
      </c>
      <c r="D411" s="21">
        <v>43254</v>
      </c>
      <c r="E411" s="19">
        <v>43241</v>
      </c>
      <c r="F411" s="30">
        <f>E411-D411</f>
        <v>-13</v>
      </c>
      <c r="G411" s="17">
        <f>F411*C411</f>
        <v>-104910</v>
      </c>
    </row>
    <row r="412" spans="1:7" ht="14.25" x14ac:dyDescent="0.25">
      <c r="A412" s="20">
        <v>406</v>
      </c>
      <c r="B412" s="18" t="s">
        <v>133</v>
      </c>
      <c r="C412" s="12">
        <v>7700</v>
      </c>
      <c r="D412" s="21">
        <v>43251</v>
      </c>
      <c r="E412" s="19">
        <v>43241</v>
      </c>
      <c r="F412" s="30">
        <f>E412-D412</f>
        <v>-10</v>
      </c>
      <c r="G412" s="17">
        <f>F412*C412</f>
        <v>-77000</v>
      </c>
    </row>
    <row r="413" spans="1:7" ht="14.25" x14ac:dyDescent="0.25">
      <c r="A413" s="20">
        <v>407</v>
      </c>
      <c r="B413" s="18" t="s">
        <v>14</v>
      </c>
      <c r="C413" s="12">
        <v>5910</v>
      </c>
      <c r="D413" s="21">
        <v>43251</v>
      </c>
      <c r="E413" s="19">
        <v>43241</v>
      </c>
      <c r="F413" s="30">
        <f>E413-D413</f>
        <v>-10</v>
      </c>
      <c r="G413" s="17">
        <f>F413*C413</f>
        <v>-59100</v>
      </c>
    </row>
    <row r="414" spans="1:7" ht="14.25" x14ac:dyDescent="0.25">
      <c r="A414" s="20">
        <v>408</v>
      </c>
      <c r="B414" s="18" t="s">
        <v>156</v>
      </c>
      <c r="C414" s="12">
        <v>6695.04</v>
      </c>
      <c r="D414" s="21">
        <v>43243</v>
      </c>
      <c r="E414" s="19">
        <v>43241</v>
      </c>
      <c r="F414" s="30">
        <f>E414-D414</f>
        <v>-2</v>
      </c>
      <c r="G414" s="17">
        <f>F414*C414</f>
        <v>-13390.08</v>
      </c>
    </row>
    <row r="415" spans="1:7" ht="14.25" x14ac:dyDescent="0.25">
      <c r="A415" s="20">
        <v>409</v>
      </c>
      <c r="B415" s="18" t="s">
        <v>122</v>
      </c>
      <c r="C415" s="12">
        <v>617</v>
      </c>
      <c r="D415" s="21">
        <v>43250</v>
      </c>
      <c r="E415" s="19">
        <v>43241</v>
      </c>
      <c r="F415" s="30">
        <f>E415-D415</f>
        <v>-9</v>
      </c>
      <c r="G415" s="17">
        <f>F415*C415</f>
        <v>-5553</v>
      </c>
    </row>
    <row r="416" spans="1:7" ht="14.25" x14ac:dyDescent="0.25">
      <c r="A416" s="20">
        <v>410</v>
      </c>
      <c r="B416" s="18" t="s">
        <v>18</v>
      </c>
      <c r="C416" s="12">
        <v>156.13</v>
      </c>
      <c r="D416" s="21">
        <v>43255</v>
      </c>
      <c r="E416" s="19">
        <v>43242</v>
      </c>
      <c r="F416" s="30">
        <f>E416-D416</f>
        <v>-13</v>
      </c>
      <c r="G416" s="17">
        <f>F416*C416</f>
        <v>-2029.69</v>
      </c>
    </row>
    <row r="417" spans="1:7" ht="14.25" x14ac:dyDescent="0.25">
      <c r="A417" s="20">
        <v>411</v>
      </c>
      <c r="B417" s="18" t="s">
        <v>18</v>
      </c>
      <c r="C417" s="12">
        <v>633.54</v>
      </c>
      <c r="D417" s="21">
        <v>43255</v>
      </c>
      <c r="E417" s="19">
        <v>43242</v>
      </c>
      <c r="F417" s="30">
        <f>E417-D417</f>
        <v>-13</v>
      </c>
      <c r="G417" s="17">
        <f>F417*C417</f>
        <v>-8236.02</v>
      </c>
    </row>
    <row r="418" spans="1:7" ht="14.25" x14ac:dyDescent="0.25">
      <c r="A418" s="20">
        <v>412</v>
      </c>
      <c r="B418" s="18" t="s">
        <v>16</v>
      </c>
      <c r="C418" s="12">
        <v>13680</v>
      </c>
      <c r="D418" s="21">
        <v>43251</v>
      </c>
      <c r="E418" s="19">
        <v>43242</v>
      </c>
      <c r="F418" s="30">
        <f>E418-D418</f>
        <v>-9</v>
      </c>
      <c r="G418" s="17">
        <f>F418*C418</f>
        <v>-123120</v>
      </c>
    </row>
    <row r="419" spans="1:7" ht="14.25" x14ac:dyDescent="0.25">
      <c r="A419" s="20">
        <v>413</v>
      </c>
      <c r="B419" s="18" t="s">
        <v>45</v>
      </c>
      <c r="C419" s="12">
        <v>1120.5899999999999</v>
      </c>
      <c r="D419" s="21">
        <v>43251</v>
      </c>
      <c r="E419" s="19">
        <v>43242</v>
      </c>
      <c r="F419" s="30">
        <f>E419-D419</f>
        <v>-9</v>
      </c>
      <c r="G419" s="17">
        <f>F419*C419</f>
        <v>-10085.31</v>
      </c>
    </row>
    <row r="420" spans="1:7" ht="14.25" x14ac:dyDescent="0.25">
      <c r="A420" s="20">
        <v>414</v>
      </c>
      <c r="B420" s="18" t="s">
        <v>66</v>
      </c>
      <c r="C420" s="12">
        <v>2250</v>
      </c>
      <c r="D420" s="21">
        <v>43255</v>
      </c>
      <c r="E420" s="19">
        <v>43242</v>
      </c>
      <c r="F420" s="30">
        <f>E420-D420</f>
        <v>-13</v>
      </c>
      <c r="G420" s="17">
        <f>F420*C420</f>
        <v>-29250</v>
      </c>
    </row>
    <row r="421" spans="1:7" ht="14.25" x14ac:dyDescent="0.25">
      <c r="A421" s="20">
        <v>415</v>
      </c>
      <c r="B421" s="18" t="s">
        <v>20</v>
      </c>
      <c r="C421" s="12">
        <v>18.03</v>
      </c>
      <c r="D421" s="21">
        <v>43213</v>
      </c>
      <c r="E421" s="19">
        <v>43242</v>
      </c>
      <c r="F421" s="30">
        <f>E421-D421</f>
        <v>29</v>
      </c>
      <c r="G421" s="17">
        <f>F421*C421</f>
        <v>522.87</v>
      </c>
    </row>
    <row r="422" spans="1:7" ht="14.25" x14ac:dyDescent="0.25">
      <c r="A422" s="20">
        <v>416</v>
      </c>
      <c r="B422" s="18" t="s">
        <v>20</v>
      </c>
      <c r="C422" s="12">
        <v>1662.83</v>
      </c>
      <c r="D422" s="21">
        <v>43263</v>
      </c>
      <c r="E422" s="19">
        <v>43242</v>
      </c>
      <c r="F422" s="30">
        <f>E422-D422</f>
        <v>-21</v>
      </c>
      <c r="G422" s="17">
        <f>F422*C422</f>
        <v>-34919.43</v>
      </c>
    </row>
    <row r="423" spans="1:7" ht="14.25" x14ac:dyDescent="0.25">
      <c r="A423" s="20">
        <v>417</v>
      </c>
      <c r="B423" s="18" t="s">
        <v>65</v>
      </c>
      <c r="C423" s="12">
        <v>947.11</v>
      </c>
      <c r="D423" s="21">
        <v>43251</v>
      </c>
      <c r="E423" s="19">
        <v>43242</v>
      </c>
      <c r="F423" s="30">
        <f>E423-D423</f>
        <v>-9</v>
      </c>
      <c r="G423" s="17">
        <f>F423*C423</f>
        <v>-8523.99</v>
      </c>
    </row>
    <row r="424" spans="1:7" ht="14.25" x14ac:dyDescent="0.25">
      <c r="A424" s="20">
        <v>418</v>
      </c>
      <c r="B424" s="18" t="s">
        <v>65</v>
      </c>
      <c r="C424" s="12">
        <v>1726.79</v>
      </c>
      <c r="D424" s="21">
        <v>43251</v>
      </c>
      <c r="E424" s="19">
        <v>43242</v>
      </c>
      <c r="F424" s="30">
        <f>E424-D424</f>
        <v>-9</v>
      </c>
      <c r="G424" s="17">
        <f>F424*C424</f>
        <v>-15541.11</v>
      </c>
    </row>
    <row r="425" spans="1:7" ht="14.25" x14ac:dyDescent="0.25">
      <c r="A425" s="20">
        <v>419</v>
      </c>
      <c r="B425" s="18" t="s">
        <v>6</v>
      </c>
      <c r="C425" s="12">
        <v>254.4</v>
      </c>
      <c r="D425" s="21">
        <v>43251</v>
      </c>
      <c r="E425" s="19">
        <v>43242</v>
      </c>
      <c r="F425" s="30">
        <f>E425-D425</f>
        <v>-9</v>
      </c>
      <c r="G425" s="17">
        <f>F425*C425</f>
        <v>-2289.6</v>
      </c>
    </row>
    <row r="426" spans="1:7" ht="14.25" x14ac:dyDescent="0.25">
      <c r="A426" s="20">
        <v>420</v>
      </c>
      <c r="B426" s="18" t="s">
        <v>57</v>
      </c>
      <c r="C426" s="12">
        <v>603.74</v>
      </c>
      <c r="D426" s="21">
        <v>43262</v>
      </c>
      <c r="E426" s="19">
        <v>43242</v>
      </c>
      <c r="F426" s="30">
        <f>E426-D426</f>
        <v>-20</v>
      </c>
      <c r="G426" s="17">
        <f>F426*C426</f>
        <v>-12074.8</v>
      </c>
    </row>
    <row r="427" spans="1:7" ht="14.25" x14ac:dyDescent="0.25">
      <c r="A427" s="20">
        <v>421</v>
      </c>
      <c r="B427" s="18" t="s">
        <v>146</v>
      </c>
      <c r="C427" s="12">
        <v>1883.6</v>
      </c>
      <c r="D427" s="21">
        <v>43251</v>
      </c>
      <c r="E427" s="19">
        <v>43242</v>
      </c>
      <c r="F427" s="30">
        <f>E427-D427</f>
        <v>-9</v>
      </c>
      <c r="G427" s="17">
        <f>F427*C427</f>
        <v>-16952.399999999998</v>
      </c>
    </row>
    <row r="428" spans="1:7" ht="14.25" x14ac:dyDescent="0.25">
      <c r="A428" s="20">
        <v>422</v>
      </c>
      <c r="B428" s="18" t="s">
        <v>48</v>
      </c>
      <c r="C428" s="12">
        <v>358.65</v>
      </c>
      <c r="D428" s="21">
        <v>43251</v>
      </c>
      <c r="E428" s="19">
        <v>43242</v>
      </c>
      <c r="F428" s="30">
        <f>E428-D428</f>
        <v>-9</v>
      </c>
      <c r="G428" s="17">
        <f>F428*C428</f>
        <v>-3227.85</v>
      </c>
    </row>
    <row r="429" spans="1:7" ht="14.25" x14ac:dyDescent="0.25">
      <c r="A429" s="20">
        <v>423</v>
      </c>
      <c r="B429" s="18" t="s">
        <v>43</v>
      </c>
      <c r="C429" s="12">
        <v>1306.6600000000001</v>
      </c>
      <c r="D429" s="21">
        <v>43251</v>
      </c>
      <c r="E429" s="19">
        <v>43242</v>
      </c>
      <c r="F429" s="30">
        <f>E429-D429</f>
        <v>-9</v>
      </c>
      <c r="G429" s="17">
        <f>F429*C429</f>
        <v>-11759.94</v>
      </c>
    </row>
    <row r="430" spans="1:7" ht="14.25" x14ac:dyDescent="0.25">
      <c r="A430" s="20">
        <v>424</v>
      </c>
      <c r="B430" s="18" t="s">
        <v>134</v>
      </c>
      <c r="C430" s="12">
        <v>6206</v>
      </c>
      <c r="D430" s="21">
        <v>43251</v>
      </c>
      <c r="E430" s="19">
        <v>43242</v>
      </c>
      <c r="F430" s="30">
        <f>E430-D430</f>
        <v>-9</v>
      </c>
      <c r="G430" s="17">
        <f>F430*C430</f>
        <v>-55854</v>
      </c>
    </row>
    <row r="431" spans="1:7" ht="14.25" x14ac:dyDescent="0.25">
      <c r="A431" s="20">
        <v>425</v>
      </c>
      <c r="B431" s="18" t="s">
        <v>153</v>
      </c>
      <c r="C431" s="18">
        <v>40.82</v>
      </c>
      <c r="D431" s="21">
        <v>43242</v>
      </c>
      <c r="E431" s="19">
        <v>43242</v>
      </c>
      <c r="F431" s="30">
        <f>E431-D431</f>
        <v>0</v>
      </c>
      <c r="G431" s="17">
        <f>F431*C431</f>
        <v>0</v>
      </c>
    </row>
    <row r="432" spans="1:7" ht="14.25" x14ac:dyDescent="0.25">
      <c r="A432" s="20">
        <v>426</v>
      </c>
      <c r="B432" s="18" t="s">
        <v>14</v>
      </c>
      <c r="C432" s="12">
        <v>9292.7999999999993</v>
      </c>
      <c r="D432" s="21">
        <v>43251</v>
      </c>
      <c r="E432" s="19">
        <v>43243</v>
      </c>
      <c r="F432" s="30">
        <f>E432-D432</f>
        <v>-8</v>
      </c>
      <c r="G432" s="17">
        <f>F432*C432</f>
        <v>-74342.399999999994</v>
      </c>
    </row>
    <row r="433" spans="1:7" ht="14.25" x14ac:dyDescent="0.25">
      <c r="A433" s="20">
        <v>427</v>
      </c>
      <c r="B433" s="18" t="s">
        <v>16</v>
      </c>
      <c r="C433" s="12">
        <v>2100</v>
      </c>
      <c r="D433" s="21">
        <v>43251</v>
      </c>
      <c r="E433" s="19">
        <v>43243</v>
      </c>
      <c r="F433" s="30">
        <f>E433-D433</f>
        <v>-8</v>
      </c>
      <c r="G433" s="17">
        <f>F433*C433</f>
        <v>-16800</v>
      </c>
    </row>
    <row r="434" spans="1:7" ht="14.25" x14ac:dyDescent="0.25">
      <c r="A434" s="20">
        <v>428</v>
      </c>
      <c r="B434" s="25" t="s">
        <v>16</v>
      </c>
      <c r="C434" s="28">
        <v>4750</v>
      </c>
      <c r="D434" s="27">
        <v>43281</v>
      </c>
      <c r="E434" s="26">
        <v>43243</v>
      </c>
      <c r="F434" s="30">
        <f>E434-D434</f>
        <v>-38</v>
      </c>
      <c r="G434" s="17">
        <f>F434*C434</f>
        <v>-180500</v>
      </c>
    </row>
    <row r="435" spans="1:7" ht="14.25" x14ac:dyDescent="0.25">
      <c r="A435" s="20">
        <v>429</v>
      </c>
      <c r="B435" s="18" t="s">
        <v>97</v>
      </c>
      <c r="C435" s="12">
        <v>1260</v>
      </c>
      <c r="D435" s="21">
        <v>43242</v>
      </c>
      <c r="E435" s="19">
        <v>43243</v>
      </c>
      <c r="F435" s="30">
        <f>E435-D435</f>
        <v>1</v>
      </c>
      <c r="G435" s="17">
        <f>F435*C435</f>
        <v>1260</v>
      </c>
    </row>
    <row r="436" spans="1:7" ht="14.25" x14ac:dyDescent="0.25">
      <c r="A436" s="20">
        <v>430</v>
      </c>
      <c r="B436" s="18" t="s">
        <v>135</v>
      </c>
      <c r="C436" s="12">
        <v>1569.08</v>
      </c>
      <c r="D436" s="21">
        <v>43252</v>
      </c>
      <c r="E436" s="19">
        <v>43243</v>
      </c>
      <c r="F436" s="30">
        <f>E436-D436</f>
        <v>-9</v>
      </c>
      <c r="G436" s="17">
        <f>F436*C436</f>
        <v>-14121.72</v>
      </c>
    </row>
    <row r="437" spans="1:7" ht="14.25" x14ac:dyDescent="0.25">
      <c r="A437" s="20">
        <v>431</v>
      </c>
      <c r="B437" s="18" t="s">
        <v>6</v>
      </c>
      <c r="C437" s="12">
        <v>5815.02</v>
      </c>
      <c r="D437" s="21">
        <v>43220</v>
      </c>
      <c r="E437" s="19">
        <v>43243</v>
      </c>
      <c r="F437" s="30">
        <f>E437-D437</f>
        <v>23</v>
      </c>
      <c r="G437" s="17">
        <f>F437*C437</f>
        <v>133745.46000000002</v>
      </c>
    </row>
    <row r="438" spans="1:7" ht="14.25" x14ac:dyDescent="0.25">
      <c r="A438" s="20">
        <v>432</v>
      </c>
      <c r="B438" s="18" t="s">
        <v>6</v>
      </c>
      <c r="C438" s="12">
        <v>7694.77</v>
      </c>
      <c r="D438" s="21">
        <v>43251</v>
      </c>
      <c r="E438" s="19">
        <v>43243</v>
      </c>
      <c r="F438" s="30">
        <f>E438-D438</f>
        <v>-8</v>
      </c>
      <c r="G438" s="17">
        <f>F438*C438</f>
        <v>-61558.16</v>
      </c>
    </row>
    <row r="439" spans="1:7" ht="14.25" x14ac:dyDescent="0.25">
      <c r="A439" s="20">
        <v>433</v>
      </c>
      <c r="B439" s="18" t="s">
        <v>44</v>
      </c>
      <c r="C439" s="12">
        <v>5671</v>
      </c>
      <c r="D439" s="21">
        <v>43251</v>
      </c>
      <c r="E439" s="19">
        <v>43243</v>
      </c>
      <c r="F439" s="30">
        <f>E439-D439</f>
        <v>-8</v>
      </c>
      <c r="G439" s="17">
        <f>F439*C439</f>
        <v>-45368</v>
      </c>
    </row>
    <row r="440" spans="1:7" ht="14.25" x14ac:dyDescent="0.25">
      <c r="A440" s="20">
        <v>434</v>
      </c>
      <c r="B440" s="18" t="s">
        <v>108</v>
      </c>
      <c r="C440" s="12">
        <v>100</v>
      </c>
      <c r="D440" s="21">
        <v>43251</v>
      </c>
      <c r="E440" s="19">
        <v>43243</v>
      </c>
      <c r="F440" s="30">
        <f>E440-D440</f>
        <v>-8</v>
      </c>
      <c r="G440" s="17">
        <f>F440*C440</f>
        <v>-800</v>
      </c>
    </row>
    <row r="441" spans="1:7" ht="14.25" x14ac:dyDescent="0.25">
      <c r="A441" s="20">
        <v>435</v>
      </c>
      <c r="B441" s="18" t="s">
        <v>56</v>
      </c>
      <c r="C441" s="12">
        <v>823.41</v>
      </c>
      <c r="D441" s="21">
        <v>43255</v>
      </c>
      <c r="E441" s="19">
        <v>43243</v>
      </c>
      <c r="F441" s="30">
        <f>E441-D441</f>
        <v>-12</v>
      </c>
      <c r="G441" s="17">
        <f>F441*C441</f>
        <v>-9880.92</v>
      </c>
    </row>
    <row r="442" spans="1:7" ht="14.25" x14ac:dyDescent="0.25">
      <c r="A442" s="20">
        <v>436</v>
      </c>
      <c r="B442" s="18" t="s">
        <v>28</v>
      </c>
      <c r="C442" s="12">
        <v>8034.13</v>
      </c>
      <c r="D442" s="21">
        <v>43251</v>
      </c>
      <c r="E442" s="19">
        <v>43243</v>
      </c>
      <c r="F442" s="30">
        <f>E442-D442</f>
        <v>-8</v>
      </c>
      <c r="G442" s="17">
        <f>F442*C442</f>
        <v>-64273.04</v>
      </c>
    </row>
    <row r="443" spans="1:7" ht="14.25" x14ac:dyDescent="0.25">
      <c r="A443" s="20">
        <v>437</v>
      </c>
      <c r="B443" s="18" t="s">
        <v>66</v>
      </c>
      <c r="C443" s="12">
        <v>2550</v>
      </c>
      <c r="D443" s="21">
        <v>43255</v>
      </c>
      <c r="E443" s="19">
        <v>43244</v>
      </c>
      <c r="F443" s="30">
        <f>E443-D443</f>
        <v>-11</v>
      </c>
      <c r="G443" s="17">
        <f>F443*C443</f>
        <v>-28050</v>
      </c>
    </row>
    <row r="444" spans="1:7" ht="14.25" x14ac:dyDescent="0.25">
      <c r="A444" s="20">
        <v>438</v>
      </c>
      <c r="B444" s="18" t="s">
        <v>145</v>
      </c>
      <c r="C444" s="12">
        <v>31125</v>
      </c>
      <c r="D444" s="21">
        <v>43254</v>
      </c>
      <c r="E444" s="19">
        <v>43244</v>
      </c>
      <c r="F444" s="30">
        <f>E444-D444</f>
        <v>-10</v>
      </c>
      <c r="G444" s="17">
        <f>F444*C444</f>
        <v>-311250</v>
      </c>
    </row>
    <row r="445" spans="1:7" ht="14.25" x14ac:dyDescent="0.25">
      <c r="A445" s="20">
        <v>439</v>
      </c>
      <c r="B445" s="18" t="s">
        <v>14</v>
      </c>
      <c r="C445" s="12">
        <v>1341.76</v>
      </c>
      <c r="D445" s="21">
        <v>43251</v>
      </c>
      <c r="E445" s="19">
        <v>43244</v>
      </c>
      <c r="F445" s="30">
        <f>E445-D445</f>
        <v>-7</v>
      </c>
      <c r="G445" s="17">
        <f>F445*C445</f>
        <v>-9392.32</v>
      </c>
    </row>
    <row r="446" spans="1:7" ht="14.25" x14ac:dyDescent="0.25">
      <c r="A446" s="20">
        <v>440</v>
      </c>
      <c r="B446" s="18" t="s">
        <v>16</v>
      </c>
      <c r="C446" s="12">
        <v>2793.1</v>
      </c>
      <c r="D446" s="21">
        <v>43251</v>
      </c>
      <c r="E446" s="19">
        <v>43244</v>
      </c>
      <c r="F446" s="30">
        <f>E446-D446</f>
        <v>-7</v>
      </c>
      <c r="G446" s="17">
        <f>F446*C446</f>
        <v>-19551.7</v>
      </c>
    </row>
    <row r="447" spans="1:7" ht="14.25" x14ac:dyDescent="0.25">
      <c r="A447" s="20">
        <v>441</v>
      </c>
      <c r="B447" s="18" t="s">
        <v>28</v>
      </c>
      <c r="C447" s="12">
        <v>7318</v>
      </c>
      <c r="D447" s="21">
        <v>43237</v>
      </c>
      <c r="E447" s="19">
        <v>43244</v>
      </c>
      <c r="F447" s="30">
        <f>E447-D447</f>
        <v>7</v>
      </c>
      <c r="G447" s="17">
        <f>F447*C447</f>
        <v>51226</v>
      </c>
    </row>
    <row r="448" spans="1:7" ht="14.25" x14ac:dyDescent="0.25">
      <c r="A448" s="20">
        <v>442</v>
      </c>
      <c r="B448" s="18" t="s">
        <v>62</v>
      </c>
      <c r="C448" s="12">
        <v>2721.78</v>
      </c>
      <c r="D448" s="21">
        <v>43251</v>
      </c>
      <c r="E448" s="19">
        <v>43244</v>
      </c>
      <c r="F448" s="30">
        <f>E448-D448</f>
        <v>-7</v>
      </c>
      <c r="G448" s="17">
        <f>F448*C448</f>
        <v>-19052.460000000003</v>
      </c>
    </row>
    <row r="449" spans="1:7" ht="14.25" x14ac:dyDescent="0.25">
      <c r="A449" s="20">
        <v>443</v>
      </c>
      <c r="B449" s="18" t="s">
        <v>11</v>
      </c>
      <c r="C449" s="12">
        <v>560</v>
      </c>
      <c r="D449" s="21">
        <v>43251</v>
      </c>
      <c r="E449" s="19">
        <v>43244</v>
      </c>
      <c r="F449" s="30">
        <f>E449-D449</f>
        <v>-7</v>
      </c>
      <c r="G449" s="17">
        <f>F449*C449</f>
        <v>-3920</v>
      </c>
    </row>
    <row r="450" spans="1:7" ht="14.25" x14ac:dyDescent="0.25">
      <c r="A450" s="20">
        <v>444</v>
      </c>
      <c r="B450" s="18" t="s">
        <v>156</v>
      </c>
      <c r="C450" s="12">
        <v>6748.97</v>
      </c>
      <c r="D450" s="21">
        <v>43250</v>
      </c>
      <c r="E450" s="19">
        <v>43245</v>
      </c>
      <c r="F450" s="30">
        <f>E450-D450</f>
        <v>-5</v>
      </c>
      <c r="G450" s="17">
        <f>F450*C450</f>
        <v>-33744.85</v>
      </c>
    </row>
    <row r="451" spans="1:7" ht="14.25" x14ac:dyDescent="0.25">
      <c r="A451" s="20">
        <v>445</v>
      </c>
      <c r="B451" s="18" t="s">
        <v>94</v>
      </c>
      <c r="C451" s="12">
        <v>11095.94</v>
      </c>
      <c r="D451" s="21">
        <v>43250</v>
      </c>
      <c r="E451" s="19">
        <v>43245</v>
      </c>
      <c r="F451" s="30">
        <f>E451-D451</f>
        <v>-5</v>
      </c>
      <c r="G451" s="17">
        <f>F451*C451</f>
        <v>-55479.700000000004</v>
      </c>
    </row>
    <row r="452" spans="1:7" ht="14.25" x14ac:dyDescent="0.25">
      <c r="A452" s="20">
        <v>446</v>
      </c>
      <c r="B452" s="18" t="s">
        <v>65</v>
      </c>
      <c r="C452" s="12">
        <v>5586</v>
      </c>
      <c r="D452" s="21">
        <v>43241</v>
      </c>
      <c r="E452" s="19">
        <v>43245</v>
      </c>
      <c r="F452" s="30">
        <f>E452-D452</f>
        <v>4</v>
      </c>
      <c r="G452" s="17">
        <f>F452*C452</f>
        <v>22344</v>
      </c>
    </row>
    <row r="453" spans="1:7" ht="14.25" x14ac:dyDescent="0.25">
      <c r="A453" s="20">
        <v>447</v>
      </c>
      <c r="B453" s="18" t="s">
        <v>155</v>
      </c>
      <c r="C453" s="12">
        <v>200</v>
      </c>
      <c r="D453" s="21">
        <v>43245</v>
      </c>
      <c r="E453" s="19">
        <v>43245</v>
      </c>
      <c r="F453" s="30">
        <f>E453-D453</f>
        <v>0</v>
      </c>
      <c r="G453" s="17">
        <f>F453*C453</f>
        <v>0</v>
      </c>
    </row>
    <row r="454" spans="1:7" ht="14.25" x14ac:dyDescent="0.25">
      <c r="A454" s="20">
        <v>448</v>
      </c>
      <c r="B454" s="18" t="s">
        <v>147</v>
      </c>
      <c r="C454" s="12">
        <v>1824</v>
      </c>
      <c r="D454" s="21">
        <v>43244</v>
      </c>
      <c r="E454" s="19">
        <v>43245</v>
      </c>
      <c r="F454" s="30">
        <f>E454-D454</f>
        <v>1</v>
      </c>
      <c r="G454" s="17">
        <f>F454*C454</f>
        <v>1824</v>
      </c>
    </row>
    <row r="455" spans="1:7" ht="14.25" x14ac:dyDescent="0.25">
      <c r="A455" s="20">
        <v>449</v>
      </c>
      <c r="B455" s="18" t="s">
        <v>18</v>
      </c>
      <c r="C455" s="12">
        <v>90.19</v>
      </c>
      <c r="D455" s="21">
        <v>43248</v>
      </c>
      <c r="E455" s="19">
        <v>43248</v>
      </c>
      <c r="F455" s="30">
        <f>E455-D455</f>
        <v>0</v>
      </c>
      <c r="G455" s="17">
        <f>F455*C455</f>
        <v>0</v>
      </c>
    </row>
    <row r="456" spans="1:7" ht="14.25" x14ac:dyDescent="0.25">
      <c r="A456" s="20">
        <v>450</v>
      </c>
      <c r="B456" s="18" t="s">
        <v>115</v>
      </c>
      <c r="C456" s="12">
        <v>288982.45</v>
      </c>
      <c r="D456" s="21">
        <v>43250</v>
      </c>
      <c r="E456" s="19">
        <v>43249</v>
      </c>
      <c r="F456" s="30">
        <f>E456-D456</f>
        <v>-1</v>
      </c>
      <c r="G456" s="17">
        <f>F456*C456</f>
        <v>-288982.45</v>
      </c>
    </row>
    <row r="457" spans="1:7" ht="14.25" x14ac:dyDescent="0.25">
      <c r="A457" s="20">
        <v>451</v>
      </c>
      <c r="B457" s="18" t="s">
        <v>6</v>
      </c>
      <c r="C457" s="12">
        <v>13876.97</v>
      </c>
      <c r="D457" s="21">
        <v>43251</v>
      </c>
      <c r="E457" s="19">
        <v>43249</v>
      </c>
      <c r="F457" s="30">
        <f>E457-D457</f>
        <v>-2</v>
      </c>
      <c r="G457" s="17">
        <f>F457*C457</f>
        <v>-27753.94</v>
      </c>
    </row>
    <row r="458" spans="1:7" ht="14.25" x14ac:dyDescent="0.25">
      <c r="A458" s="20">
        <v>452</v>
      </c>
      <c r="B458" s="18" t="s">
        <v>1</v>
      </c>
      <c r="C458" s="12">
        <v>2306.79</v>
      </c>
      <c r="D458" s="21">
        <v>43250</v>
      </c>
      <c r="E458" s="19">
        <v>43250</v>
      </c>
      <c r="F458" s="30">
        <f>E458-D458</f>
        <v>0</v>
      </c>
      <c r="G458" s="17">
        <f>F458*C458</f>
        <v>0</v>
      </c>
    </row>
    <row r="459" spans="1:7" ht="14.25" x14ac:dyDescent="0.25">
      <c r="A459" s="20">
        <v>453</v>
      </c>
      <c r="B459" s="18" t="s">
        <v>113</v>
      </c>
      <c r="C459" s="12">
        <v>6500</v>
      </c>
      <c r="D459" s="21">
        <v>43250</v>
      </c>
      <c r="E459" s="19">
        <v>43250</v>
      </c>
      <c r="F459" s="30">
        <f>E459-D459</f>
        <v>0</v>
      </c>
      <c r="G459" s="17">
        <f>F459*C459</f>
        <v>0</v>
      </c>
    </row>
    <row r="460" spans="1:7" ht="14.25" x14ac:dyDescent="0.25">
      <c r="A460" s="20">
        <v>454</v>
      </c>
      <c r="B460" s="18" t="s">
        <v>23</v>
      </c>
      <c r="C460" s="12">
        <v>91</v>
      </c>
      <c r="D460" s="21">
        <v>43251</v>
      </c>
      <c r="E460" s="19">
        <v>43250</v>
      </c>
      <c r="F460" s="30">
        <f>E460-D460</f>
        <v>-1</v>
      </c>
      <c r="G460" s="17">
        <f>F460*C460</f>
        <v>-91</v>
      </c>
    </row>
    <row r="461" spans="1:7" ht="14.25" x14ac:dyDescent="0.25">
      <c r="A461" s="20">
        <v>455</v>
      </c>
      <c r="B461" s="18" t="s">
        <v>62</v>
      </c>
      <c r="C461" s="12">
        <v>250.5</v>
      </c>
      <c r="D461" s="21">
        <v>43251</v>
      </c>
      <c r="E461" s="19">
        <v>43250</v>
      </c>
      <c r="F461" s="30">
        <f>E461-D461</f>
        <v>-1</v>
      </c>
      <c r="G461" s="17">
        <f>F461*C461</f>
        <v>-250.5</v>
      </c>
    </row>
    <row r="462" spans="1:7" ht="14.25" x14ac:dyDescent="0.25">
      <c r="A462" s="20">
        <v>456</v>
      </c>
      <c r="B462" s="18" t="s">
        <v>55</v>
      </c>
      <c r="C462" s="12">
        <v>39.78</v>
      </c>
      <c r="D462" s="21">
        <v>43266</v>
      </c>
      <c r="E462" s="19">
        <v>43250</v>
      </c>
      <c r="F462" s="30">
        <f>E462-D462</f>
        <v>-16</v>
      </c>
      <c r="G462" s="17">
        <f>F462*C462</f>
        <v>-636.48</v>
      </c>
    </row>
    <row r="463" spans="1:7" ht="14.25" x14ac:dyDescent="0.25">
      <c r="A463" s="20">
        <v>457</v>
      </c>
      <c r="B463" s="18" t="s">
        <v>49</v>
      </c>
      <c r="C463" s="12">
        <v>3250</v>
      </c>
      <c r="D463" s="21">
        <v>43248</v>
      </c>
      <c r="E463" s="19">
        <v>43251</v>
      </c>
      <c r="F463" s="30">
        <f>E463-D463</f>
        <v>3</v>
      </c>
      <c r="G463" s="17">
        <f>F463*C463</f>
        <v>9750</v>
      </c>
    </row>
    <row r="464" spans="1:7" ht="14.25" x14ac:dyDescent="0.25">
      <c r="A464" s="20">
        <v>458</v>
      </c>
      <c r="B464" s="18" t="s">
        <v>65</v>
      </c>
      <c r="C464" s="12">
        <v>7059</v>
      </c>
      <c r="D464" s="21">
        <v>43241</v>
      </c>
      <c r="E464" s="19">
        <v>43251</v>
      </c>
      <c r="F464" s="30">
        <f>E464-D464</f>
        <v>10</v>
      </c>
      <c r="G464" s="17">
        <f>F464*C464</f>
        <v>70590</v>
      </c>
    </row>
    <row r="465" spans="1:7" ht="14.25" x14ac:dyDescent="0.25">
      <c r="A465" s="20">
        <v>459</v>
      </c>
      <c r="B465" s="18" t="s">
        <v>50</v>
      </c>
      <c r="C465" s="12">
        <v>439.41</v>
      </c>
      <c r="D465" s="21">
        <v>43265</v>
      </c>
      <c r="E465" s="19">
        <v>43251</v>
      </c>
      <c r="F465" s="30">
        <f>E465-D465</f>
        <v>-14</v>
      </c>
      <c r="G465" s="17">
        <f>F465*C465</f>
        <v>-6151.7400000000007</v>
      </c>
    </row>
    <row r="466" spans="1:7" ht="14.25" x14ac:dyDescent="0.25">
      <c r="A466" s="20">
        <v>460</v>
      </c>
      <c r="B466" s="18" t="s">
        <v>147</v>
      </c>
      <c r="C466" s="12">
        <v>4440</v>
      </c>
      <c r="D466" s="21">
        <v>43250</v>
      </c>
      <c r="E466" s="19">
        <v>43251</v>
      </c>
      <c r="F466" s="30">
        <f>E466-D466</f>
        <v>1</v>
      </c>
      <c r="G466" s="17">
        <f>F466*C466</f>
        <v>4440</v>
      </c>
    </row>
    <row r="467" spans="1:7" ht="14.25" x14ac:dyDescent="0.25">
      <c r="A467" s="20">
        <v>461</v>
      </c>
      <c r="B467" s="18" t="s">
        <v>154</v>
      </c>
      <c r="C467" s="12">
        <v>297.38</v>
      </c>
      <c r="D467" s="21">
        <v>43252</v>
      </c>
      <c r="E467" s="19">
        <v>43251</v>
      </c>
      <c r="F467" s="30">
        <f>E467-D467</f>
        <v>-1</v>
      </c>
      <c r="G467" s="17">
        <f>F467*C467</f>
        <v>-297.38</v>
      </c>
    </row>
    <row r="468" spans="1:7" ht="14.25" x14ac:dyDescent="0.25">
      <c r="A468" s="20">
        <v>462</v>
      </c>
      <c r="B468" s="18" t="s">
        <v>142</v>
      </c>
      <c r="C468" s="12">
        <v>101.78</v>
      </c>
      <c r="D468" s="21">
        <v>43252</v>
      </c>
      <c r="E468" s="19">
        <v>43252</v>
      </c>
      <c r="F468" s="30">
        <f>E468-D468</f>
        <v>0</v>
      </c>
      <c r="G468" s="17">
        <f>F468*C468</f>
        <v>0</v>
      </c>
    </row>
    <row r="469" spans="1:7" ht="14.25" x14ac:dyDescent="0.25">
      <c r="A469" s="20">
        <v>463</v>
      </c>
      <c r="B469" s="18" t="s">
        <v>142</v>
      </c>
      <c r="C469" s="12">
        <v>138.01</v>
      </c>
      <c r="D469" s="21">
        <v>43252</v>
      </c>
      <c r="E469" s="19">
        <v>43252</v>
      </c>
      <c r="F469" s="30">
        <f>E469-D469</f>
        <v>0</v>
      </c>
      <c r="G469" s="17">
        <f>F469*C469</f>
        <v>0</v>
      </c>
    </row>
    <row r="470" spans="1:7" ht="14.25" x14ac:dyDescent="0.25">
      <c r="A470" s="20">
        <v>464</v>
      </c>
      <c r="B470" s="18" t="s">
        <v>153</v>
      </c>
      <c r="C470" s="18">
        <v>64.53</v>
      </c>
      <c r="D470" s="21">
        <v>43255</v>
      </c>
      <c r="E470" s="19">
        <v>43255</v>
      </c>
      <c r="F470" s="30">
        <f>E470-D470</f>
        <v>0</v>
      </c>
      <c r="G470" s="17">
        <f>F470*C470</f>
        <v>0</v>
      </c>
    </row>
    <row r="471" spans="1:7" ht="14.25" x14ac:dyDescent="0.25">
      <c r="A471" s="20">
        <v>465</v>
      </c>
      <c r="B471" s="18" t="s">
        <v>116</v>
      </c>
      <c r="C471" s="18">
        <v>39.83</v>
      </c>
      <c r="D471" s="21">
        <v>43256</v>
      </c>
      <c r="E471" s="19">
        <v>43256</v>
      </c>
      <c r="F471" s="30">
        <f>E471-D471</f>
        <v>0</v>
      </c>
      <c r="G471" s="17">
        <f>F471*C471</f>
        <v>0</v>
      </c>
    </row>
    <row r="472" spans="1:7" ht="14.25" x14ac:dyDescent="0.25">
      <c r="A472" s="20">
        <v>466</v>
      </c>
      <c r="B472" s="18" t="s">
        <v>17</v>
      </c>
      <c r="C472" s="12">
        <v>12126.11</v>
      </c>
      <c r="D472" s="21">
        <v>43281</v>
      </c>
      <c r="E472" s="19">
        <v>43258</v>
      </c>
      <c r="F472" s="30">
        <f>E472-D472</f>
        <v>-23</v>
      </c>
      <c r="G472" s="17">
        <f>F472*C472</f>
        <v>-278900.53000000003</v>
      </c>
    </row>
    <row r="473" spans="1:7" ht="14.25" x14ac:dyDescent="0.25">
      <c r="A473" s="20">
        <v>467</v>
      </c>
      <c r="B473" s="18" t="s">
        <v>65</v>
      </c>
      <c r="C473" s="12">
        <v>3234.6</v>
      </c>
      <c r="D473" s="21">
        <v>43230</v>
      </c>
      <c r="E473" s="19">
        <v>43258</v>
      </c>
      <c r="F473" s="30">
        <f>E473-D473</f>
        <v>28</v>
      </c>
      <c r="G473" s="17">
        <f>F473*C473</f>
        <v>90568.8</v>
      </c>
    </row>
    <row r="474" spans="1:7" ht="14.25" x14ac:dyDescent="0.25">
      <c r="A474" s="20">
        <v>468</v>
      </c>
      <c r="B474" s="18" t="s">
        <v>152</v>
      </c>
      <c r="C474" s="18">
        <v>9.84</v>
      </c>
      <c r="D474" s="21">
        <v>43260</v>
      </c>
      <c r="E474" s="19">
        <v>43260</v>
      </c>
      <c r="F474" s="30">
        <f>E474-D474</f>
        <v>0</v>
      </c>
      <c r="G474" s="17">
        <f>F474*C474</f>
        <v>0</v>
      </c>
    </row>
    <row r="475" spans="1:7" ht="14.25" x14ac:dyDescent="0.25">
      <c r="A475" s="20">
        <v>469</v>
      </c>
      <c r="B475" s="18" t="s">
        <v>46</v>
      </c>
      <c r="C475" s="12">
        <v>884</v>
      </c>
      <c r="D475" s="21">
        <v>43255</v>
      </c>
      <c r="E475" s="19">
        <v>43263</v>
      </c>
      <c r="F475" s="30">
        <f>E475-D475</f>
        <v>8</v>
      </c>
      <c r="G475" s="17">
        <f>F475*C475</f>
        <v>7072</v>
      </c>
    </row>
    <row r="476" spans="1:7" ht="14.25" x14ac:dyDescent="0.25">
      <c r="A476" s="20">
        <v>470</v>
      </c>
      <c r="B476" s="18" t="s">
        <v>46</v>
      </c>
      <c r="C476" s="12">
        <v>1001.6</v>
      </c>
      <c r="D476" s="21">
        <v>43273</v>
      </c>
      <c r="E476" s="19">
        <v>43263</v>
      </c>
      <c r="F476" s="30">
        <f>E476-D476</f>
        <v>-10</v>
      </c>
      <c r="G476" s="17">
        <f>F476*C476</f>
        <v>-10016</v>
      </c>
    </row>
    <row r="477" spans="1:7" ht="14.25" x14ac:dyDescent="0.25">
      <c r="A477" s="20">
        <v>471</v>
      </c>
      <c r="B477" s="18" t="s">
        <v>122</v>
      </c>
      <c r="C477" s="12">
        <v>2727</v>
      </c>
      <c r="D477" s="21">
        <v>43279</v>
      </c>
      <c r="E477" s="19">
        <v>43263</v>
      </c>
      <c r="F477" s="30">
        <f>E477-D477</f>
        <v>-16</v>
      </c>
      <c r="G477" s="17">
        <f>F477*C477</f>
        <v>-43632</v>
      </c>
    </row>
    <row r="478" spans="1:7" ht="14.25" x14ac:dyDescent="0.25">
      <c r="A478" s="20">
        <v>472</v>
      </c>
      <c r="B478" s="18" t="s">
        <v>43</v>
      </c>
      <c r="C478" s="12">
        <v>1127.33</v>
      </c>
      <c r="D478" s="21">
        <v>43281</v>
      </c>
      <c r="E478" s="19">
        <v>43263</v>
      </c>
      <c r="F478" s="30">
        <f>E478-D478</f>
        <v>-18</v>
      </c>
      <c r="G478" s="17">
        <f>F478*C478</f>
        <v>-20291.939999999999</v>
      </c>
    </row>
    <row r="479" spans="1:7" ht="14.25" x14ac:dyDescent="0.25">
      <c r="A479" s="20">
        <v>473</v>
      </c>
      <c r="B479" s="18" t="s">
        <v>94</v>
      </c>
      <c r="C479" s="12">
        <v>11999.3</v>
      </c>
      <c r="D479" s="21">
        <v>43266</v>
      </c>
      <c r="E479" s="19">
        <v>43263</v>
      </c>
      <c r="F479" s="30">
        <f>E479-D479</f>
        <v>-3</v>
      </c>
      <c r="G479" s="17">
        <f>F479*C479</f>
        <v>-35997.899999999994</v>
      </c>
    </row>
    <row r="480" spans="1:7" ht="14.25" x14ac:dyDescent="0.25">
      <c r="A480" s="20">
        <v>474</v>
      </c>
      <c r="B480" s="18" t="s">
        <v>68</v>
      </c>
      <c r="C480" s="12">
        <v>56.66</v>
      </c>
      <c r="D480" s="21">
        <v>43272</v>
      </c>
      <c r="E480" s="19">
        <v>43264</v>
      </c>
      <c r="F480" s="30">
        <f>E480-D480</f>
        <v>-8</v>
      </c>
      <c r="G480" s="17">
        <f>F480*C480</f>
        <v>-453.28</v>
      </c>
    </row>
    <row r="481" spans="1:7" ht="14.25" x14ac:dyDescent="0.25">
      <c r="A481" s="20">
        <v>475</v>
      </c>
      <c r="B481" s="18" t="s">
        <v>26</v>
      </c>
      <c r="C481" s="12">
        <v>518.16</v>
      </c>
      <c r="D481" s="21">
        <v>43281</v>
      </c>
      <c r="E481" s="19">
        <v>43264</v>
      </c>
      <c r="F481" s="30">
        <f>E481-D481</f>
        <v>-17</v>
      </c>
      <c r="G481" s="17">
        <f>F481*C481</f>
        <v>-8808.7199999999993</v>
      </c>
    </row>
    <row r="482" spans="1:7" ht="14.25" x14ac:dyDescent="0.25">
      <c r="A482" s="20">
        <v>476</v>
      </c>
      <c r="B482" s="18" t="s">
        <v>26</v>
      </c>
      <c r="C482" s="12">
        <v>180.5</v>
      </c>
      <c r="D482" s="21">
        <v>43312</v>
      </c>
      <c r="E482" s="19">
        <v>43264</v>
      </c>
      <c r="F482" s="30">
        <f>E482-D482</f>
        <v>-48</v>
      </c>
      <c r="G482" s="17">
        <f>F482*C482</f>
        <v>-8664</v>
      </c>
    </row>
    <row r="483" spans="1:7" ht="14.25" x14ac:dyDescent="0.25">
      <c r="A483" s="20">
        <v>477</v>
      </c>
      <c r="B483" s="18" t="s">
        <v>107</v>
      </c>
      <c r="C483" s="12">
        <v>390</v>
      </c>
      <c r="D483" s="21">
        <v>43281</v>
      </c>
      <c r="E483" s="19">
        <v>43264</v>
      </c>
      <c r="F483" s="30">
        <f>E483-D483</f>
        <v>-17</v>
      </c>
      <c r="G483" s="17">
        <f>F483*C483</f>
        <v>-6630</v>
      </c>
    </row>
    <row r="484" spans="1:7" ht="14.25" x14ac:dyDescent="0.25">
      <c r="A484" s="20">
        <v>478</v>
      </c>
      <c r="B484" s="18" t="s">
        <v>17</v>
      </c>
      <c r="C484" s="12">
        <v>2392</v>
      </c>
      <c r="D484" s="21">
        <v>43281</v>
      </c>
      <c r="E484" s="19">
        <v>43264</v>
      </c>
      <c r="F484" s="30">
        <f>E484-D484</f>
        <v>-17</v>
      </c>
      <c r="G484" s="17">
        <f>F484*C484</f>
        <v>-40664</v>
      </c>
    </row>
    <row r="485" spans="1:7" ht="14.25" x14ac:dyDescent="0.25">
      <c r="A485" s="20">
        <v>479</v>
      </c>
      <c r="B485" s="18" t="s">
        <v>138</v>
      </c>
      <c r="C485" s="12">
        <v>2660</v>
      </c>
      <c r="D485" s="21">
        <v>43271</v>
      </c>
      <c r="E485" s="19">
        <v>43264</v>
      </c>
      <c r="F485" s="30">
        <f>E485-D485</f>
        <v>-7</v>
      </c>
      <c r="G485" s="17">
        <f>F485*C485</f>
        <v>-18620</v>
      </c>
    </row>
    <row r="486" spans="1:7" ht="14.25" x14ac:dyDescent="0.25">
      <c r="A486" s="20">
        <v>480</v>
      </c>
      <c r="B486" s="18" t="s">
        <v>65</v>
      </c>
      <c r="C486" s="12">
        <v>3154.58</v>
      </c>
      <c r="D486" s="27">
        <v>43281</v>
      </c>
      <c r="E486" s="19">
        <v>43264</v>
      </c>
      <c r="F486" s="30">
        <f>E486-D486</f>
        <v>-17</v>
      </c>
      <c r="G486" s="17">
        <f>F486*C486</f>
        <v>-53627.86</v>
      </c>
    </row>
    <row r="487" spans="1:7" ht="14.25" x14ac:dyDescent="0.25">
      <c r="A487" s="20">
        <v>481</v>
      </c>
      <c r="B487" s="18" t="s">
        <v>16</v>
      </c>
      <c r="C487" s="12">
        <v>180</v>
      </c>
      <c r="D487" s="27">
        <v>43251</v>
      </c>
      <c r="E487" s="19">
        <v>43264</v>
      </c>
      <c r="F487" s="30">
        <f>E487-D487</f>
        <v>13</v>
      </c>
      <c r="G487" s="17">
        <f>F487*C487</f>
        <v>2340</v>
      </c>
    </row>
    <row r="488" spans="1:7" ht="14.25" x14ac:dyDescent="0.25">
      <c r="A488" s="20">
        <v>482</v>
      </c>
      <c r="B488" s="18" t="s">
        <v>16</v>
      </c>
      <c r="C488" s="12">
        <v>1333.11</v>
      </c>
      <c r="D488" s="27">
        <v>43251</v>
      </c>
      <c r="E488" s="19">
        <v>43264</v>
      </c>
      <c r="F488" s="30">
        <f>E488-D488</f>
        <v>13</v>
      </c>
      <c r="G488" s="17">
        <f>F488*C488</f>
        <v>17330.43</v>
      </c>
    </row>
    <row r="489" spans="1:7" ht="14.25" x14ac:dyDescent="0.25">
      <c r="A489" s="20">
        <v>483</v>
      </c>
      <c r="B489" s="18" t="s">
        <v>127</v>
      </c>
      <c r="C489" s="12">
        <v>6340</v>
      </c>
      <c r="D489" s="27">
        <v>43281</v>
      </c>
      <c r="E489" s="19">
        <v>43264</v>
      </c>
      <c r="F489" s="30">
        <f>E489-D489</f>
        <v>-17</v>
      </c>
      <c r="G489" s="17">
        <f>F489*C489</f>
        <v>-107780</v>
      </c>
    </row>
    <row r="490" spans="1:7" ht="14.25" x14ac:dyDescent="0.25">
      <c r="A490" s="20">
        <v>484</v>
      </c>
      <c r="B490" s="18" t="s">
        <v>132</v>
      </c>
      <c r="C490" s="12">
        <v>7196.4</v>
      </c>
      <c r="D490" s="21">
        <v>43274</v>
      </c>
      <c r="E490" s="19">
        <v>43264</v>
      </c>
      <c r="F490" s="30">
        <f>E490-D490</f>
        <v>-10</v>
      </c>
      <c r="G490" s="17">
        <f>F490*C490</f>
        <v>-71964</v>
      </c>
    </row>
    <row r="491" spans="1:7" ht="14.25" x14ac:dyDescent="0.25">
      <c r="A491" s="20">
        <v>485</v>
      </c>
      <c r="B491" s="18" t="s">
        <v>146</v>
      </c>
      <c r="C491" s="12">
        <v>913.32</v>
      </c>
      <c r="D491" s="21">
        <v>43281</v>
      </c>
      <c r="E491" s="19">
        <v>43264</v>
      </c>
      <c r="F491" s="30">
        <f>E491-D491</f>
        <v>-17</v>
      </c>
      <c r="G491" s="17">
        <f>F491*C491</f>
        <v>-15526.44</v>
      </c>
    </row>
    <row r="492" spans="1:7" ht="14.25" x14ac:dyDescent="0.25">
      <c r="A492" s="20">
        <v>486</v>
      </c>
      <c r="B492" s="18" t="s">
        <v>16</v>
      </c>
      <c r="C492" s="12">
        <v>8190</v>
      </c>
      <c r="D492" s="21">
        <v>43281</v>
      </c>
      <c r="E492" s="19">
        <v>43264</v>
      </c>
      <c r="F492" s="30">
        <f>E492-D492</f>
        <v>-17</v>
      </c>
      <c r="G492" s="17">
        <f>F492*C492</f>
        <v>-139230</v>
      </c>
    </row>
    <row r="493" spans="1:7" ht="14.25" x14ac:dyDescent="0.25">
      <c r="A493" s="20">
        <v>487</v>
      </c>
      <c r="B493" s="18" t="s">
        <v>151</v>
      </c>
      <c r="C493" s="12">
        <v>218</v>
      </c>
      <c r="D493" s="21">
        <v>43281</v>
      </c>
      <c r="E493" s="19">
        <v>43264</v>
      </c>
      <c r="F493" s="30">
        <f>E493-D493</f>
        <v>-17</v>
      </c>
      <c r="G493" s="17">
        <f>F493*C493</f>
        <v>-3706</v>
      </c>
    </row>
    <row r="494" spans="1:7" ht="14.25" x14ac:dyDescent="0.25">
      <c r="A494" s="20">
        <v>488</v>
      </c>
      <c r="B494" s="18" t="s">
        <v>14</v>
      </c>
      <c r="C494" s="12">
        <v>5910</v>
      </c>
      <c r="D494" s="21">
        <v>43281</v>
      </c>
      <c r="E494" s="19">
        <v>43264</v>
      </c>
      <c r="F494" s="30">
        <f>E494-D494</f>
        <v>-17</v>
      </c>
      <c r="G494" s="17">
        <f>F494*C494</f>
        <v>-100470</v>
      </c>
    </row>
    <row r="495" spans="1:7" ht="14.25" x14ac:dyDescent="0.25">
      <c r="A495" s="20">
        <v>489</v>
      </c>
      <c r="B495" s="18" t="s">
        <v>44</v>
      </c>
      <c r="C495" s="12">
        <v>1235</v>
      </c>
      <c r="D495" s="21">
        <v>43281</v>
      </c>
      <c r="E495" s="19">
        <v>43264</v>
      </c>
      <c r="F495" s="30">
        <f>E495-D495</f>
        <v>-17</v>
      </c>
      <c r="G495" s="17">
        <f>F495*C495</f>
        <v>-20995</v>
      </c>
    </row>
    <row r="496" spans="1:7" ht="14.25" x14ac:dyDescent="0.25">
      <c r="A496" s="20">
        <v>490</v>
      </c>
      <c r="B496" s="18" t="s">
        <v>33</v>
      </c>
      <c r="C496" s="12">
        <v>326</v>
      </c>
      <c r="D496" s="21">
        <v>43281</v>
      </c>
      <c r="E496" s="19">
        <v>43264</v>
      </c>
      <c r="F496" s="30">
        <f>E496-D496</f>
        <v>-17</v>
      </c>
      <c r="G496" s="17">
        <f>F496*C496</f>
        <v>-5542</v>
      </c>
    </row>
    <row r="497" spans="1:7" ht="14.25" x14ac:dyDescent="0.25">
      <c r="A497" s="20">
        <v>491</v>
      </c>
      <c r="B497" s="18" t="s">
        <v>78</v>
      </c>
      <c r="C497" s="12">
        <v>1350</v>
      </c>
      <c r="D497" s="21">
        <v>43253</v>
      </c>
      <c r="E497" s="19">
        <v>43265</v>
      </c>
      <c r="F497" s="30">
        <f>E497-D497</f>
        <v>12</v>
      </c>
      <c r="G497" s="17">
        <f>F497*C497</f>
        <v>16200</v>
      </c>
    </row>
    <row r="498" spans="1:7" ht="14.25" x14ac:dyDescent="0.25">
      <c r="A498" s="20">
        <v>492</v>
      </c>
      <c r="B498" s="18" t="s">
        <v>75</v>
      </c>
      <c r="C498" s="12">
        <v>333.8</v>
      </c>
      <c r="D498" s="21">
        <v>43281</v>
      </c>
      <c r="E498" s="19">
        <v>43265</v>
      </c>
      <c r="F498" s="30">
        <f>E498-D498</f>
        <v>-16</v>
      </c>
      <c r="G498" s="17">
        <f>F498*C498</f>
        <v>-5340.8</v>
      </c>
    </row>
    <row r="499" spans="1:7" ht="14.25" x14ac:dyDescent="0.25">
      <c r="A499" s="20">
        <v>493</v>
      </c>
      <c r="B499" s="18" t="s">
        <v>45</v>
      </c>
      <c r="C499" s="12">
        <v>1556.43</v>
      </c>
      <c r="D499" s="21">
        <v>43281</v>
      </c>
      <c r="E499" s="19">
        <v>43265</v>
      </c>
      <c r="F499" s="30">
        <f>E499-D499</f>
        <v>-16</v>
      </c>
      <c r="G499" s="17">
        <f>F499*C499</f>
        <v>-24902.880000000001</v>
      </c>
    </row>
    <row r="500" spans="1:7" ht="14.25" x14ac:dyDescent="0.25">
      <c r="A500" s="20">
        <v>494</v>
      </c>
      <c r="B500" s="18" t="s">
        <v>28</v>
      </c>
      <c r="C500" s="12">
        <v>8034.13</v>
      </c>
      <c r="D500" s="21">
        <v>43281</v>
      </c>
      <c r="E500" s="19">
        <v>43265</v>
      </c>
      <c r="F500" s="30">
        <f>E500-D500</f>
        <v>-16</v>
      </c>
      <c r="G500" s="17">
        <f>F500*C500</f>
        <v>-128546.08</v>
      </c>
    </row>
    <row r="501" spans="1:7" ht="14.25" x14ac:dyDescent="0.25">
      <c r="A501" s="20">
        <v>495</v>
      </c>
      <c r="B501" s="18" t="s">
        <v>150</v>
      </c>
      <c r="C501" s="12">
        <v>7159.19</v>
      </c>
      <c r="D501" s="21">
        <v>43281</v>
      </c>
      <c r="E501" s="19">
        <v>43265</v>
      </c>
      <c r="F501" s="30">
        <f>E501-D501</f>
        <v>-16</v>
      </c>
      <c r="G501" s="17">
        <f>F501*C501</f>
        <v>-114547.04</v>
      </c>
    </row>
    <row r="502" spans="1:7" ht="14.25" x14ac:dyDescent="0.25">
      <c r="A502" s="20">
        <v>496</v>
      </c>
      <c r="B502" s="18" t="s">
        <v>20</v>
      </c>
      <c r="C502" s="12">
        <v>608</v>
      </c>
      <c r="D502" s="21">
        <v>43264</v>
      </c>
      <c r="E502" s="19">
        <v>43265</v>
      </c>
      <c r="F502" s="30">
        <f>E502-D502</f>
        <v>1</v>
      </c>
      <c r="G502" s="17">
        <f>F502*C502</f>
        <v>608</v>
      </c>
    </row>
    <row r="503" spans="1:7" ht="14.25" x14ac:dyDescent="0.25">
      <c r="A503" s="20">
        <v>497</v>
      </c>
      <c r="B503" s="18" t="s">
        <v>20</v>
      </c>
      <c r="C503" s="12">
        <v>2829.79</v>
      </c>
      <c r="D503" s="21">
        <v>43281</v>
      </c>
      <c r="E503" s="19">
        <v>43265</v>
      </c>
      <c r="F503" s="30">
        <f>E503-D503</f>
        <v>-16</v>
      </c>
      <c r="G503" s="17">
        <f>F503*C503</f>
        <v>-45276.639999999999</v>
      </c>
    </row>
    <row r="504" spans="1:7" ht="14.25" x14ac:dyDescent="0.25">
      <c r="A504" s="20">
        <v>498</v>
      </c>
      <c r="B504" s="18" t="s">
        <v>67</v>
      </c>
      <c r="C504" s="12">
        <v>2538.27</v>
      </c>
      <c r="D504" s="21">
        <v>43281</v>
      </c>
      <c r="E504" s="19">
        <v>43265</v>
      </c>
      <c r="F504" s="30">
        <f>E504-D504</f>
        <v>-16</v>
      </c>
      <c r="G504" s="17">
        <f>F504*C504</f>
        <v>-40612.32</v>
      </c>
    </row>
    <row r="505" spans="1:7" ht="14.25" x14ac:dyDescent="0.25">
      <c r="A505" s="20">
        <v>499</v>
      </c>
      <c r="B505" s="18" t="s">
        <v>6</v>
      </c>
      <c r="C505" s="12">
        <v>19027.64</v>
      </c>
      <c r="D505" s="21">
        <v>43281</v>
      </c>
      <c r="E505" s="19">
        <v>43265</v>
      </c>
      <c r="F505" s="30">
        <f>E505-D505</f>
        <v>-16</v>
      </c>
      <c r="G505" s="17">
        <f>F505*C505</f>
        <v>-304442.23999999999</v>
      </c>
    </row>
    <row r="506" spans="1:7" ht="14.25" x14ac:dyDescent="0.25">
      <c r="A506" s="20">
        <v>500</v>
      </c>
      <c r="B506" s="18" t="s">
        <v>149</v>
      </c>
      <c r="C506" s="12">
        <v>60</v>
      </c>
      <c r="D506" s="21">
        <v>43271</v>
      </c>
      <c r="E506" s="19">
        <v>43266</v>
      </c>
      <c r="F506" s="30">
        <f>E506-D506</f>
        <v>-5</v>
      </c>
      <c r="G506" s="17">
        <f>F506*C506</f>
        <v>-300</v>
      </c>
    </row>
    <row r="507" spans="1:7" ht="14.25" x14ac:dyDescent="0.25">
      <c r="A507" s="20">
        <v>501</v>
      </c>
      <c r="B507" s="18" t="s">
        <v>148</v>
      </c>
      <c r="C507" s="12">
        <v>3675</v>
      </c>
      <c r="D507" s="21">
        <v>43255</v>
      </c>
      <c r="E507" s="19">
        <v>43266</v>
      </c>
      <c r="F507" s="30">
        <f>E507-D507</f>
        <v>11</v>
      </c>
      <c r="G507" s="17">
        <f>F507*C507</f>
        <v>40425</v>
      </c>
    </row>
    <row r="508" spans="1:7" ht="14.25" x14ac:dyDescent="0.25">
      <c r="A508" s="20">
        <v>502</v>
      </c>
      <c r="B508" s="18" t="s">
        <v>147</v>
      </c>
      <c r="C508" s="12">
        <v>4440</v>
      </c>
      <c r="D508" s="21">
        <v>43281</v>
      </c>
      <c r="E508" s="19">
        <v>43266</v>
      </c>
      <c r="F508" s="30">
        <f>E508-D508</f>
        <v>-15</v>
      </c>
      <c r="G508" s="17">
        <f>F508*C508</f>
        <v>-66600</v>
      </c>
    </row>
    <row r="509" spans="1:7" ht="14.25" x14ac:dyDescent="0.25">
      <c r="A509" s="20">
        <v>503</v>
      </c>
      <c r="B509" s="18" t="s">
        <v>16</v>
      </c>
      <c r="C509" s="12">
        <v>4194.46</v>
      </c>
      <c r="D509" s="21">
        <v>43281</v>
      </c>
      <c r="E509" s="19">
        <v>43266</v>
      </c>
      <c r="F509" s="30">
        <f>E509-D509</f>
        <v>-15</v>
      </c>
      <c r="G509" s="17">
        <f>F509*C509</f>
        <v>-62916.9</v>
      </c>
    </row>
    <row r="510" spans="1:7" ht="14.25" x14ac:dyDescent="0.25">
      <c r="A510" s="20">
        <v>504</v>
      </c>
      <c r="B510" s="18" t="s">
        <v>65</v>
      </c>
      <c r="C510" s="12">
        <v>2673.9</v>
      </c>
      <c r="D510" s="21">
        <v>43281</v>
      </c>
      <c r="E510" s="19">
        <v>43266</v>
      </c>
      <c r="F510" s="30">
        <f>E510-D510</f>
        <v>-15</v>
      </c>
      <c r="G510" s="17">
        <f>F510*C510</f>
        <v>-40108.5</v>
      </c>
    </row>
    <row r="511" spans="1:7" ht="14.25" x14ac:dyDescent="0.25">
      <c r="A511" s="20">
        <v>505</v>
      </c>
      <c r="B511" s="18" t="s">
        <v>133</v>
      </c>
      <c r="C511" s="12">
        <v>7700</v>
      </c>
      <c r="D511" s="21">
        <v>43281</v>
      </c>
      <c r="E511" s="19">
        <v>43266</v>
      </c>
      <c r="F511" s="30">
        <f>E511-D511</f>
        <v>-15</v>
      </c>
      <c r="G511" s="17">
        <f>F511*C511</f>
        <v>-115500</v>
      </c>
    </row>
    <row r="512" spans="1:7" ht="14.25" x14ac:dyDescent="0.25">
      <c r="A512" s="20">
        <v>506</v>
      </c>
      <c r="B512" s="18" t="s">
        <v>62</v>
      </c>
      <c r="C512" s="12">
        <v>2721.78</v>
      </c>
      <c r="D512" s="21">
        <v>43281</v>
      </c>
      <c r="E512" s="19">
        <v>43266</v>
      </c>
      <c r="F512" s="30">
        <f>E512-D512</f>
        <v>-15</v>
      </c>
      <c r="G512" s="17">
        <f>F512*C512</f>
        <v>-40826.700000000004</v>
      </c>
    </row>
    <row r="513" spans="1:7" ht="14.25" x14ac:dyDescent="0.25">
      <c r="A513" s="20">
        <v>507</v>
      </c>
      <c r="B513" s="18" t="s">
        <v>108</v>
      </c>
      <c r="C513" s="12">
        <v>100</v>
      </c>
      <c r="D513" s="21">
        <v>43281</v>
      </c>
      <c r="E513" s="19">
        <v>43266</v>
      </c>
      <c r="F513" s="30">
        <f>E513-D513</f>
        <v>-15</v>
      </c>
      <c r="G513" s="17">
        <f>F513*C513</f>
        <v>-1500</v>
      </c>
    </row>
    <row r="514" spans="1:7" ht="14.25" x14ac:dyDescent="0.25">
      <c r="A514" s="20">
        <v>508</v>
      </c>
      <c r="B514" s="18" t="s">
        <v>19</v>
      </c>
      <c r="C514" s="12">
        <v>200.37</v>
      </c>
      <c r="D514" s="21">
        <v>43254</v>
      </c>
      <c r="E514" s="19">
        <v>43266</v>
      </c>
      <c r="F514" s="30">
        <f>E514-D514</f>
        <v>12</v>
      </c>
      <c r="G514" s="17">
        <f>F514*C514</f>
        <v>2404.44</v>
      </c>
    </row>
    <row r="515" spans="1:7" ht="14.25" x14ac:dyDescent="0.25">
      <c r="A515" s="20">
        <v>509</v>
      </c>
      <c r="B515" s="18" t="s">
        <v>19</v>
      </c>
      <c r="C515" s="12">
        <v>469.9</v>
      </c>
      <c r="D515" s="21">
        <v>43281</v>
      </c>
      <c r="E515" s="19">
        <v>43266</v>
      </c>
      <c r="F515" s="30">
        <f>E515-D515</f>
        <v>-15</v>
      </c>
      <c r="G515" s="17">
        <f>F515*C515</f>
        <v>-7048.5</v>
      </c>
    </row>
    <row r="516" spans="1:7" ht="14.25" x14ac:dyDescent="0.25">
      <c r="A516" s="20">
        <v>510</v>
      </c>
      <c r="B516" s="18" t="s">
        <v>70</v>
      </c>
      <c r="C516" s="12">
        <v>12200</v>
      </c>
      <c r="D516" s="21">
        <v>43281</v>
      </c>
      <c r="E516" s="19">
        <v>43266</v>
      </c>
      <c r="F516" s="30">
        <f>E516-D516</f>
        <v>-15</v>
      </c>
      <c r="G516" s="17">
        <f>F516*C516</f>
        <v>-183000</v>
      </c>
    </row>
    <row r="517" spans="1:7" ht="14.25" x14ac:dyDescent="0.25">
      <c r="A517" s="20">
        <v>511</v>
      </c>
      <c r="B517" s="18" t="s">
        <v>66</v>
      </c>
      <c r="C517" s="12">
        <v>2250</v>
      </c>
      <c r="D517" s="21">
        <v>43285</v>
      </c>
      <c r="E517" s="19">
        <v>43266</v>
      </c>
      <c r="F517" s="30">
        <f>E517-D517</f>
        <v>-19</v>
      </c>
      <c r="G517" s="17">
        <f>F517*C517</f>
        <v>-42750</v>
      </c>
    </row>
    <row r="518" spans="1:7" ht="14.25" x14ac:dyDescent="0.25">
      <c r="A518" s="20">
        <v>512</v>
      </c>
      <c r="B518" s="18" t="s">
        <v>145</v>
      </c>
      <c r="C518" s="12">
        <v>8070</v>
      </c>
      <c r="D518" s="21">
        <v>43288</v>
      </c>
      <c r="E518" s="19">
        <v>43266</v>
      </c>
      <c r="F518" s="30">
        <f>E518-D518</f>
        <v>-22</v>
      </c>
      <c r="G518" s="17">
        <f>F518*C518</f>
        <v>-177540</v>
      </c>
    </row>
    <row r="519" spans="1:7" ht="14.25" x14ac:dyDescent="0.25">
      <c r="A519" s="20">
        <v>513</v>
      </c>
      <c r="B519" s="18" t="s">
        <v>135</v>
      </c>
      <c r="C519" s="12">
        <v>1569.08</v>
      </c>
      <c r="D519" s="21">
        <v>43282</v>
      </c>
      <c r="E519" s="19">
        <v>43269</v>
      </c>
      <c r="F519" s="30">
        <f>E519-D519</f>
        <v>-13</v>
      </c>
      <c r="G519" s="17">
        <f>F519*C519</f>
        <v>-20398.04</v>
      </c>
    </row>
    <row r="520" spans="1:7" ht="14.25" x14ac:dyDescent="0.25">
      <c r="A520" s="20">
        <v>514</v>
      </c>
      <c r="B520" s="18" t="s">
        <v>6</v>
      </c>
      <c r="C520" s="12">
        <v>2850.13</v>
      </c>
      <c r="D520" s="21">
        <v>43281</v>
      </c>
      <c r="E520" s="19">
        <v>43269</v>
      </c>
      <c r="F520" s="30">
        <f>E520-D520</f>
        <v>-12</v>
      </c>
      <c r="G520" s="17">
        <f>F520*C520</f>
        <v>-34201.56</v>
      </c>
    </row>
    <row r="521" spans="1:7" ht="14.25" x14ac:dyDescent="0.25">
      <c r="A521" s="20">
        <v>515</v>
      </c>
      <c r="B521" s="18" t="s">
        <v>23</v>
      </c>
      <c r="C521" s="12">
        <v>88.4</v>
      </c>
      <c r="D521" s="21">
        <v>43281</v>
      </c>
      <c r="E521" s="19">
        <v>43269</v>
      </c>
      <c r="F521" s="30">
        <f>E521-D521</f>
        <v>-12</v>
      </c>
      <c r="G521" s="17">
        <f>F521*C521</f>
        <v>-1060.8000000000002</v>
      </c>
    </row>
    <row r="522" spans="1:7" ht="14.25" x14ac:dyDescent="0.25">
      <c r="A522" s="20">
        <v>516</v>
      </c>
      <c r="B522" s="18" t="s">
        <v>65</v>
      </c>
      <c r="C522" s="12">
        <v>3350</v>
      </c>
      <c r="D522" s="21">
        <v>43281</v>
      </c>
      <c r="E522" s="19">
        <v>43269</v>
      </c>
      <c r="F522" s="30">
        <f>E522-D522</f>
        <v>-12</v>
      </c>
      <c r="G522" s="17">
        <f>F522*C522</f>
        <v>-40200</v>
      </c>
    </row>
    <row r="523" spans="1:7" ht="14.25" x14ac:dyDescent="0.25">
      <c r="A523" s="20">
        <v>517</v>
      </c>
      <c r="B523" s="18" t="s">
        <v>28</v>
      </c>
      <c r="C523" s="12">
        <v>4390</v>
      </c>
      <c r="D523" s="21">
        <v>43281</v>
      </c>
      <c r="E523" s="19">
        <v>43269</v>
      </c>
      <c r="F523" s="30">
        <f>E523-D523</f>
        <v>-12</v>
      </c>
      <c r="G523" s="17">
        <f>F523*C523</f>
        <v>-52680</v>
      </c>
    </row>
    <row r="524" spans="1:7" ht="14.25" x14ac:dyDescent="0.25">
      <c r="A524" s="20">
        <v>518</v>
      </c>
      <c r="B524" s="18" t="s">
        <v>11</v>
      </c>
      <c r="C524" s="12">
        <v>560</v>
      </c>
      <c r="D524" s="21">
        <v>43281</v>
      </c>
      <c r="E524" s="19">
        <v>43269</v>
      </c>
      <c r="F524" s="30">
        <f>E524-D524</f>
        <v>-12</v>
      </c>
      <c r="G524" s="17">
        <f>F524*C524</f>
        <v>-6720</v>
      </c>
    </row>
    <row r="525" spans="1:7" ht="14.25" x14ac:dyDescent="0.25">
      <c r="A525" s="20">
        <v>519</v>
      </c>
      <c r="B525" s="18" t="s">
        <v>146</v>
      </c>
      <c r="C525" s="12">
        <v>327.8</v>
      </c>
      <c r="D525" s="21">
        <v>43281</v>
      </c>
      <c r="E525" s="19">
        <v>43270</v>
      </c>
      <c r="F525" s="30">
        <f>E525-D525</f>
        <v>-11</v>
      </c>
      <c r="G525" s="17">
        <f>F525*C525</f>
        <v>-3605.8</v>
      </c>
    </row>
    <row r="526" spans="1:7" ht="14.25" x14ac:dyDescent="0.25">
      <c r="A526" s="20">
        <v>520</v>
      </c>
      <c r="B526" s="18" t="s">
        <v>6</v>
      </c>
      <c r="C526" s="12">
        <v>9093.7099999999991</v>
      </c>
      <c r="D526" s="21">
        <v>43281</v>
      </c>
      <c r="E526" s="19">
        <v>43270</v>
      </c>
      <c r="F526" s="30">
        <f>E526-D526</f>
        <v>-11</v>
      </c>
      <c r="G526" s="17">
        <f>F526*C526</f>
        <v>-100030.81</v>
      </c>
    </row>
    <row r="527" spans="1:7" ht="14.25" x14ac:dyDescent="0.25">
      <c r="A527" s="20">
        <v>521</v>
      </c>
      <c r="B527" s="18" t="s">
        <v>66</v>
      </c>
      <c r="C527" s="12">
        <v>2550</v>
      </c>
      <c r="D527" s="21">
        <v>43285</v>
      </c>
      <c r="E527" s="19">
        <v>43270</v>
      </c>
      <c r="F527" s="30">
        <f>E527-D527</f>
        <v>-15</v>
      </c>
      <c r="G527" s="17">
        <f>F527*C527</f>
        <v>-38250</v>
      </c>
    </row>
    <row r="528" spans="1:7" ht="14.25" x14ac:dyDescent="0.25">
      <c r="A528" s="20">
        <v>522</v>
      </c>
      <c r="B528" s="18" t="s">
        <v>145</v>
      </c>
      <c r="C528" s="12">
        <v>31125</v>
      </c>
      <c r="D528" s="21">
        <v>43288</v>
      </c>
      <c r="E528" s="19">
        <v>43270</v>
      </c>
      <c r="F528" s="30">
        <f>E528-D528</f>
        <v>-18</v>
      </c>
      <c r="G528" s="17">
        <f>F528*C528</f>
        <v>-560250</v>
      </c>
    </row>
    <row r="529" spans="1:7" ht="14.25" x14ac:dyDescent="0.25">
      <c r="A529" s="20">
        <v>523</v>
      </c>
      <c r="B529" s="18" t="s">
        <v>119</v>
      </c>
      <c r="C529" s="12">
        <v>2940</v>
      </c>
      <c r="D529" s="21">
        <v>43270</v>
      </c>
      <c r="E529" s="19">
        <v>43270</v>
      </c>
      <c r="F529" s="30">
        <f>E529-D529</f>
        <v>0</v>
      </c>
      <c r="G529" s="17">
        <f>F529*C529</f>
        <v>0</v>
      </c>
    </row>
    <row r="530" spans="1:7" ht="14.25" x14ac:dyDescent="0.25">
      <c r="A530" s="20">
        <v>524</v>
      </c>
      <c r="B530" s="18" t="s">
        <v>18</v>
      </c>
      <c r="C530" s="12">
        <v>143.97999999999999</v>
      </c>
      <c r="D530" s="21">
        <v>43285</v>
      </c>
      <c r="E530" s="19">
        <v>43270</v>
      </c>
      <c r="F530" s="30">
        <f>E530-D530</f>
        <v>-15</v>
      </c>
      <c r="G530" s="17">
        <f>F530*C530</f>
        <v>-2159.6999999999998</v>
      </c>
    </row>
    <row r="531" spans="1:7" ht="14.25" x14ac:dyDescent="0.25">
      <c r="A531" s="20">
        <v>525</v>
      </c>
      <c r="B531" s="18" t="s">
        <v>18</v>
      </c>
      <c r="C531" s="12">
        <v>555.21</v>
      </c>
      <c r="D531" s="21">
        <v>43285</v>
      </c>
      <c r="E531" s="19">
        <v>43270</v>
      </c>
      <c r="F531" s="30">
        <f>E531-D531</f>
        <v>-15</v>
      </c>
      <c r="G531" s="17">
        <f>F531*C531</f>
        <v>-8328.1500000000015</v>
      </c>
    </row>
    <row r="532" spans="1:7" ht="14.25" x14ac:dyDescent="0.25">
      <c r="A532" s="20">
        <v>526</v>
      </c>
      <c r="B532" s="18" t="s">
        <v>16</v>
      </c>
      <c r="C532" s="12">
        <v>13680</v>
      </c>
      <c r="D532" s="21">
        <v>43281</v>
      </c>
      <c r="E532" s="19">
        <v>43270</v>
      </c>
      <c r="F532" s="30">
        <f>E532-D532</f>
        <v>-11</v>
      </c>
      <c r="G532" s="17">
        <f>F532*C532</f>
        <v>-150480</v>
      </c>
    </row>
    <row r="533" spans="1:7" ht="14.25" x14ac:dyDescent="0.25">
      <c r="A533" s="20">
        <v>527</v>
      </c>
      <c r="B533" s="18" t="s">
        <v>14</v>
      </c>
      <c r="C533" s="12">
        <v>9292.7999999999993</v>
      </c>
      <c r="D533" s="21">
        <v>43281</v>
      </c>
      <c r="E533" s="19">
        <v>43271</v>
      </c>
      <c r="F533" s="30">
        <f>E533-D533</f>
        <v>-10</v>
      </c>
      <c r="G533" s="17">
        <f>F533*C533</f>
        <v>-92928</v>
      </c>
    </row>
    <row r="534" spans="1:7" ht="14.25" x14ac:dyDescent="0.25">
      <c r="A534" s="20">
        <v>528</v>
      </c>
      <c r="B534" s="18" t="s">
        <v>65</v>
      </c>
      <c r="C534" s="12">
        <v>4235</v>
      </c>
      <c r="D534" s="21">
        <v>43281</v>
      </c>
      <c r="E534" s="19">
        <v>43271</v>
      </c>
      <c r="F534" s="30">
        <f>E534-D534</f>
        <v>-10</v>
      </c>
      <c r="G534" s="17">
        <f>F534*C534</f>
        <v>-42350</v>
      </c>
    </row>
    <row r="535" spans="1:7" ht="14.25" x14ac:dyDescent="0.25">
      <c r="A535" s="20">
        <v>529</v>
      </c>
      <c r="B535" s="18" t="s">
        <v>6</v>
      </c>
      <c r="C535" s="12">
        <v>2670</v>
      </c>
      <c r="D535" s="21">
        <v>43220</v>
      </c>
      <c r="E535" s="19">
        <v>43271</v>
      </c>
      <c r="F535" s="30">
        <f>E535-D535</f>
        <v>51</v>
      </c>
      <c r="G535" s="17">
        <f>F535*C535</f>
        <v>136170</v>
      </c>
    </row>
    <row r="536" spans="1:7" ht="14.25" x14ac:dyDescent="0.25">
      <c r="A536" s="20">
        <v>530</v>
      </c>
      <c r="B536" s="18" t="s">
        <v>6</v>
      </c>
      <c r="C536" s="12">
        <v>3470</v>
      </c>
      <c r="D536" s="21">
        <v>43251</v>
      </c>
      <c r="E536" s="19">
        <v>43271</v>
      </c>
      <c r="F536" s="30">
        <f>E536-D536</f>
        <v>20</v>
      </c>
      <c r="G536" s="17">
        <f>F536*C536</f>
        <v>69400</v>
      </c>
    </row>
    <row r="537" spans="1:7" ht="14.25" x14ac:dyDescent="0.25">
      <c r="A537" s="20">
        <v>531</v>
      </c>
      <c r="B537" s="18" t="s">
        <v>28</v>
      </c>
      <c r="C537" s="12">
        <v>5940</v>
      </c>
      <c r="D537" s="21">
        <v>43281</v>
      </c>
      <c r="E537" s="19">
        <v>43271</v>
      </c>
      <c r="F537" s="30">
        <f>E537-D537</f>
        <v>-10</v>
      </c>
      <c r="G537" s="17">
        <f>F537*C537</f>
        <v>-59400</v>
      </c>
    </row>
    <row r="538" spans="1:7" ht="14.25" x14ac:dyDescent="0.25">
      <c r="A538" s="20">
        <v>532</v>
      </c>
      <c r="B538" s="18" t="s">
        <v>132</v>
      </c>
      <c r="C538" s="12">
        <v>7328.4</v>
      </c>
      <c r="D538" s="21">
        <v>43289</v>
      </c>
      <c r="E538" s="19">
        <v>43271</v>
      </c>
      <c r="F538" s="30">
        <f>E538-D538</f>
        <v>-18</v>
      </c>
      <c r="G538" s="17">
        <f>F538*C538</f>
        <v>-131911.19999999998</v>
      </c>
    </row>
    <row r="539" spans="1:7" ht="14.25" x14ac:dyDescent="0.25">
      <c r="A539" s="20">
        <v>533</v>
      </c>
      <c r="B539" s="18" t="s">
        <v>29</v>
      </c>
      <c r="C539" s="12">
        <v>487.36</v>
      </c>
      <c r="D539" s="21">
        <v>43281</v>
      </c>
      <c r="E539" s="19">
        <v>43271</v>
      </c>
      <c r="F539" s="30">
        <f>E539-D539</f>
        <v>-10</v>
      </c>
      <c r="G539" s="17">
        <f>F539*C539</f>
        <v>-4873.6000000000004</v>
      </c>
    </row>
    <row r="540" spans="1:7" ht="14.25" x14ac:dyDescent="0.25">
      <c r="A540" s="20">
        <v>534</v>
      </c>
      <c r="B540" s="18" t="s">
        <v>20</v>
      </c>
      <c r="C540" s="12">
        <v>40.17</v>
      </c>
      <c r="D540" s="21">
        <v>43289</v>
      </c>
      <c r="E540" s="19">
        <v>43272</v>
      </c>
      <c r="F540" s="30">
        <f>E540-D540</f>
        <v>-17</v>
      </c>
      <c r="G540" s="17">
        <f>F540*C540</f>
        <v>-682.89</v>
      </c>
    </row>
    <row r="541" spans="1:7" ht="14.25" x14ac:dyDescent="0.25">
      <c r="A541" s="20">
        <v>535</v>
      </c>
      <c r="B541" s="18" t="s">
        <v>16</v>
      </c>
      <c r="C541" s="12">
        <v>4750</v>
      </c>
      <c r="D541" s="21">
        <v>43312</v>
      </c>
      <c r="E541" s="19">
        <v>43272</v>
      </c>
      <c r="F541" s="30">
        <f>E541-D541</f>
        <v>-40</v>
      </c>
      <c r="G541" s="17">
        <f>F541*C541</f>
        <v>-190000</v>
      </c>
    </row>
    <row r="542" spans="1:7" ht="14.25" x14ac:dyDescent="0.25">
      <c r="A542" s="20">
        <v>536</v>
      </c>
      <c r="B542" s="18" t="s">
        <v>116</v>
      </c>
      <c r="C542" s="18">
        <v>5.5</v>
      </c>
      <c r="D542" s="21">
        <v>43272</v>
      </c>
      <c r="E542" s="19">
        <v>43272</v>
      </c>
      <c r="F542" s="30">
        <f>E542-D542</f>
        <v>0</v>
      </c>
      <c r="G542" s="17">
        <f>F542*C542</f>
        <v>0</v>
      </c>
    </row>
    <row r="543" spans="1:7" ht="14.25" x14ac:dyDescent="0.25">
      <c r="A543" s="20">
        <v>537</v>
      </c>
      <c r="B543" s="18" t="s">
        <v>113</v>
      </c>
      <c r="C543" s="12">
        <v>8700</v>
      </c>
      <c r="D543" s="21">
        <v>43281</v>
      </c>
      <c r="E543" s="19">
        <v>43273</v>
      </c>
      <c r="F543" s="30">
        <f>E543-D543</f>
        <v>-8</v>
      </c>
      <c r="G543" s="17">
        <f>F543*C543</f>
        <v>-69600</v>
      </c>
    </row>
    <row r="544" spans="1:7" ht="14.25" x14ac:dyDescent="0.25">
      <c r="A544" s="20">
        <v>538</v>
      </c>
      <c r="B544" s="18" t="s">
        <v>144</v>
      </c>
      <c r="C544" s="12">
        <v>178.5</v>
      </c>
      <c r="D544" s="21">
        <v>43282</v>
      </c>
      <c r="E544" s="19">
        <v>43273</v>
      </c>
      <c r="F544" s="30">
        <f>E544-D544</f>
        <v>-9</v>
      </c>
      <c r="G544" s="17">
        <f>F544*C544</f>
        <v>-1606.5</v>
      </c>
    </row>
    <row r="545" spans="1:7" ht="14.25" x14ac:dyDescent="0.25">
      <c r="A545" s="20">
        <v>539</v>
      </c>
      <c r="B545" s="18" t="s">
        <v>94</v>
      </c>
      <c r="C545" s="12">
        <v>8485.94</v>
      </c>
      <c r="D545" s="21">
        <v>43281</v>
      </c>
      <c r="E545" s="19">
        <v>43273</v>
      </c>
      <c r="F545" s="30">
        <f>E545-D545</f>
        <v>-8</v>
      </c>
      <c r="G545" s="17">
        <f>F545*C545</f>
        <v>-67887.520000000004</v>
      </c>
    </row>
    <row r="546" spans="1:7" ht="14.25" x14ac:dyDescent="0.25">
      <c r="A546" s="20">
        <v>540</v>
      </c>
      <c r="B546" s="18" t="s">
        <v>132</v>
      </c>
      <c r="C546" s="12">
        <v>7288.8</v>
      </c>
      <c r="D546" s="21">
        <v>43280</v>
      </c>
      <c r="E546" s="19">
        <v>43276</v>
      </c>
      <c r="F546" s="30">
        <f>E546-D546</f>
        <v>-4</v>
      </c>
      <c r="G546" s="17">
        <f>F546*C546</f>
        <v>-29155.200000000001</v>
      </c>
    </row>
    <row r="547" spans="1:7" ht="14.25" x14ac:dyDescent="0.25">
      <c r="A547" s="20">
        <v>541</v>
      </c>
      <c r="B547" s="18" t="s">
        <v>115</v>
      </c>
      <c r="C547" s="12">
        <v>304028.46000000002</v>
      </c>
      <c r="D547" s="21">
        <v>43281</v>
      </c>
      <c r="E547" s="19">
        <v>43277</v>
      </c>
      <c r="F547" s="30">
        <f>E547-D547</f>
        <v>-4</v>
      </c>
      <c r="G547" s="17">
        <f>F547*C547</f>
        <v>-1216113.8400000001</v>
      </c>
    </row>
    <row r="548" spans="1:7" ht="14.25" x14ac:dyDescent="0.25">
      <c r="A548" s="20">
        <v>542</v>
      </c>
      <c r="B548" s="18" t="s">
        <v>6</v>
      </c>
      <c r="C548" s="12">
        <v>2590</v>
      </c>
      <c r="D548" s="21">
        <v>43281</v>
      </c>
      <c r="E548" s="19">
        <v>43277</v>
      </c>
      <c r="F548" s="30">
        <f>E548-D548</f>
        <v>-4</v>
      </c>
      <c r="G548" s="17">
        <f>F548*C548</f>
        <v>-10360</v>
      </c>
    </row>
    <row r="549" spans="1:7" ht="14.25" x14ac:dyDescent="0.25">
      <c r="A549" s="20">
        <v>543</v>
      </c>
      <c r="B549" s="18" t="s">
        <v>18</v>
      </c>
      <c r="C549" s="12">
        <v>118.26</v>
      </c>
      <c r="D549" s="21">
        <v>43278</v>
      </c>
      <c r="E549" s="19">
        <v>43278</v>
      </c>
      <c r="F549" s="30">
        <f>E549-D549</f>
        <v>0</v>
      </c>
      <c r="G549" s="17">
        <f>F549*C549</f>
        <v>0</v>
      </c>
    </row>
    <row r="550" spans="1:7" ht="14.25" x14ac:dyDescent="0.25">
      <c r="A550" s="20">
        <v>544</v>
      </c>
      <c r="B550" s="18" t="s">
        <v>18</v>
      </c>
      <c r="C550" s="12">
        <v>92.93</v>
      </c>
      <c r="D550" s="21">
        <v>43278</v>
      </c>
      <c r="E550" s="19">
        <v>43278</v>
      </c>
      <c r="F550" s="30">
        <f>E550-D550</f>
        <v>0</v>
      </c>
      <c r="G550" s="17">
        <f>F550*C550</f>
        <v>0</v>
      </c>
    </row>
    <row r="551" spans="1:7" ht="14.25" x14ac:dyDescent="0.25">
      <c r="A551" s="20">
        <v>545</v>
      </c>
      <c r="B551" s="18" t="s">
        <v>18</v>
      </c>
      <c r="C551" s="12">
        <v>109.97</v>
      </c>
      <c r="D551" s="21">
        <v>43278</v>
      </c>
      <c r="E551" s="19">
        <v>43278</v>
      </c>
      <c r="F551" s="30">
        <f>E551-D551</f>
        <v>0</v>
      </c>
      <c r="G551" s="17">
        <f>F551*C551</f>
        <v>0</v>
      </c>
    </row>
    <row r="552" spans="1:7" ht="14.25" x14ac:dyDescent="0.25">
      <c r="A552" s="20">
        <v>546</v>
      </c>
      <c r="B552" s="18" t="s">
        <v>143</v>
      </c>
      <c r="C552" s="12">
        <v>170</v>
      </c>
      <c r="D552" s="21">
        <v>43278</v>
      </c>
      <c r="E552" s="19">
        <v>43278</v>
      </c>
      <c r="F552" s="30">
        <f>E552-D552</f>
        <v>0</v>
      </c>
      <c r="G552" s="17">
        <f>F552*C552</f>
        <v>0</v>
      </c>
    </row>
    <row r="553" spans="1:7" ht="14.25" x14ac:dyDescent="0.25">
      <c r="A553" s="20">
        <v>547</v>
      </c>
      <c r="B553" s="18" t="s">
        <v>18</v>
      </c>
      <c r="C553" s="12">
        <v>419.76</v>
      </c>
      <c r="D553" s="21">
        <v>43279</v>
      </c>
      <c r="E553" s="19">
        <v>43279</v>
      </c>
      <c r="F553" s="30">
        <f>E553-D553</f>
        <v>0</v>
      </c>
      <c r="G553" s="17">
        <f>F553*C553</f>
        <v>0</v>
      </c>
    </row>
    <row r="554" spans="1:7" ht="14.25" x14ac:dyDescent="0.25">
      <c r="A554" s="20">
        <v>548</v>
      </c>
      <c r="B554" s="18" t="s">
        <v>142</v>
      </c>
      <c r="C554" s="12">
        <v>138.01</v>
      </c>
      <c r="D554" s="21">
        <v>43282</v>
      </c>
      <c r="E554" s="19">
        <v>43283</v>
      </c>
      <c r="F554" s="30">
        <f>E554-D554</f>
        <v>1</v>
      </c>
      <c r="G554" s="17">
        <f>F554*C554</f>
        <v>138.01</v>
      </c>
    </row>
    <row r="555" spans="1:7" ht="14.25" x14ac:dyDescent="0.25">
      <c r="A555" s="20">
        <v>549</v>
      </c>
      <c r="B555" s="18" t="s">
        <v>142</v>
      </c>
      <c r="C555" s="12">
        <v>101.78</v>
      </c>
      <c r="D555" s="21">
        <v>43282</v>
      </c>
      <c r="E555" s="19">
        <v>43283</v>
      </c>
      <c r="F555" s="30">
        <f>E555-D555</f>
        <v>1</v>
      </c>
      <c r="G555" s="17">
        <f>F555*C555</f>
        <v>101.78</v>
      </c>
    </row>
    <row r="556" spans="1:7" ht="14.25" x14ac:dyDescent="0.25">
      <c r="A556" s="20">
        <v>550</v>
      </c>
      <c r="B556" s="18" t="s">
        <v>17</v>
      </c>
      <c r="C556" s="12">
        <v>12126.11</v>
      </c>
      <c r="D556" s="21">
        <v>43312</v>
      </c>
      <c r="E556" s="19">
        <v>43283</v>
      </c>
      <c r="F556" s="30">
        <f>E556-D556</f>
        <v>-29</v>
      </c>
      <c r="G556" s="17">
        <f>F556*C556</f>
        <v>-351657.19</v>
      </c>
    </row>
    <row r="557" spans="1:7" ht="14.25" x14ac:dyDescent="0.25">
      <c r="A557" s="20">
        <v>551</v>
      </c>
      <c r="B557" s="18" t="s">
        <v>141</v>
      </c>
      <c r="C557" s="12">
        <v>350</v>
      </c>
      <c r="D557" s="21">
        <v>43208</v>
      </c>
      <c r="E557" s="19">
        <v>43283</v>
      </c>
      <c r="F557" s="30">
        <f>E557-D557</f>
        <v>75</v>
      </c>
      <c r="G557" s="17">
        <f>F557*C557</f>
        <v>26250</v>
      </c>
    </row>
    <row r="558" spans="1:7" ht="14.25" x14ac:dyDescent="0.25">
      <c r="A558" s="20">
        <v>552</v>
      </c>
      <c r="B558" s="18" t="s">
        <v>71</v>
      </c>
      <c r="C558" s="12">
        <v>73.8</v>
      </c>
      <c r="D558" s="21">
        <v>43283</v>
      </c>
      <c r="E558" s="19">
        <v>43283</v>
      </c>
      <c r="F558" s="30">
        <f>E558-D558</f>
        <v>0</v>
      </c>
      <c r="G558" s="17">
        <f>F558*C558</f>
        <v>0</v>
      </c>
    </row>
    <row r="559" spans="1:7" ht="14.25" x14ac:dyDescent="0.25">
      <c r="A559" s="20">
        <v>553</v>
      </c>
      <c r="B559" s="18" t="s">
        <v>50</v>
      </c>
      <c r="C559" s="12">
        <v>4336.6000000000004</v>
      </c>
      <c r="D559" s="21">
        <v>43296</v>
      </c>
      <c r="E559" s="19">
        <v>43286</v>
      </c>
      <c r="F559" s="30">
        <f>E559-D559</f>
        <v>-10</v>
      </c>
      <c r="G559" s="17">
        <f>F559*C559</f>
        <v>-43366</v>
      </c>
    </row>
    <row r="560" spans="1:7" ht="14.25" x14ac:dyDescent="0.25">
      <c r="A560" s="20">
        <v>554</v>
      </c>
      <c r="B560" s="18" t="s">
        <v>132</v>
      </c>
      <c r="C560" s="12">
        <v>9153</v>
      </c>
      <c r="D560" s="21">
        <v>43294</v>
      </c>
      <c r="E560" s="19">
        <v>43286</v>
      </c>
      <c r="F560" s="30">
        <f>E560-D560</f>
        <v>-8</v>
      </c>
      <c r="G560" s="17">
        <f>F560*C560</f>
        <v>-73224</v>
      </c>
    </row>
    <row r="561" spans="1:7" ht="14.25" x14ac:dyDescent="0.25">
      <c r="A561" s="20">
        <v>555</v>
      </c>
      <c r="B561" s="18" t="s">
        <v>140</v>
      </c>
      <c r="C561" s="12">
        <v>99.9</v>
      </c>
      <c r="D561" s="21">
        <v>43286</v>
      </c>
      <c r="E561" s="19">
        <v>43286</v>
      </c>
      <c r="F561" s="30">
        <f>E561-D561</f>
        <v>0</v>
      </c>
      <c r="G561" s="17">
        <f>F561*C561</f>
        <v>0</v>
      </c>
    </row>
    <row r="562" spans="1:7" ht="14.25" x14ac:dyDescent="0.25">
      <c r="A562" s="20">
        <v>556</v>
      </c>
      <c r="B562" s="18" t="s">
        <v>80</v>
      </c>
      <c r="C562" s="12">
        <v>2433.8000000000002</v>
      </c>
      <c r="D562" s="21">
        <v>43297</v>
      </c>
      <c r="E562" s="19">
        <v>43287</v>
      </c>
      <c r="F562" s="30">
        <f>E562-D562</f>
        <v>-10</v>
      </c>
      <c r="G562" s="17">
        <f>F562*C562</f>
        <v>-24338</v>
      </c>
    </row>
    <row r="563" spans="1:7" ht="14.25" x14ac:dyDescent="0.25">
      <c r="A563" s="20">
        <v>557</v>
      </c>
      <c r="B563" s="18" t="s">
        <v>55</v>
      </c>
      <c r="C563" s="12">
        <v>2186.71</v>
      </c>
      <c r="D563" s="21">
        <v>43294</v>
      </c>
      <c r="E563" s="19">
        <v>43287</v>
      </c>
      <c r="F563" s="30">
        <f>E563-D563</f>
        <v>-7</v>
      </c>
      <c r="G563" s="17">
        <f>F563*C563</f>
        <v>-15306.970000000001</v>
      </c>
    </row>
    <row r="564" spans="1:7" ht="14.25" x14ac:dyDescent="0.25">
      <c r="A564" s="20">
        <v>558</v>
      </c>
      <c r="B564" s="18" t="s">
        <v>55</v>
      </c>
      <c r="C564" s="12">
        <v>44.62</v>
      </c>
      <c r="D564" s="21">
        <v>43297</v>
      </c>
      <c r="E564" s="19">
        <v>43287</v>
      </c>
      <c r="F564" s="30">
        <f>E564-D564</f>
        <v>-10</v>
      </c>
      <c r="G564" s="17">
        <f>F564*C564</f>
        <v>-446.2</v>
      </c>
    </row>
    <row r="565" spans="1:7" ht="14.25" x14ac:dyDescent="0.25">
      <c r="A565" s="20">
        <v>559</v>
      </c>
      <c r="B565" s="18" t="s">
        <v>139</v>
      </c>
      <c r="C565" s="12">
        <v>18</v>
      </c>
      <c r="D565" s="21">
        <v>43288</v>
      </c>
      <c r="E565" s="19">
        <v>43290</v>
      </c>
      <c r="F565" s="30">
        <f>E565-D565</f>
        <v>2</v>
      </c>
      <c r="G565" s="17">
        <f>F565*C565</f>
        <v>36</v>
      </c>
    </row>
    <row r="566" spans="1:7" ht="14.25" x14ac:dyDescent="0.25">
      <c r="A566" s="20">
        <v>560</v>
      </c>
      <c r="B566" s="18" t="s">
        <v>60</v>
      </c>
      <c r="C566" s="12">
        <v>52.4</v>
      </c>
      <c r="D566" s="21">
        <v>43272</v>
      </c>
      <c r="E566" s="19">
        <v>43293</v>
      </c>
      <c r="F566" s="30">
        <f>E566-D566</f>
        <v>21</v>
      </c>
      <c r="G566" s="17">
        <f>F566*C566</f>
        <v>1100.3999999999999</v>
      </c>
    </row>
    <row r="567" spans="1:7" ht="14.25" x14ac:dyDescent="0.25">
      <c r="A567" s="20">
        <v>561</v>
      </c>
      <c r="B567" s="18" t="s">
        <v>116</v>
      </c>
      <c r="C567" s="12">
        <v>26.79</v>
      </c>
      <c r="D567" s="21">
        <v>43294</v>
      </c>
      <c r="E567" s="19">
        <v>43294</v>
      </c>
      <c r="F567" s="30">
        <f>E567-D567</f>
        <v>0</v>
      </c>
      <c r="G567" s="17">
        <f>F567*C567</f>
        <v>0</v>
      </c>
    </row>
    <row r="568" spans="1:7" ht="14.25" x14ac:dyDescent="0.25">
      <c r="A568" s="20">
        <v>562</v>
      </c>
      <c r="B568" s="18" t="s">
        <v>94</v>
      </c>
      <c r="C568" s="12">
        <v>692.1</v>
      </c>
      <c r="D568" s="21">
        <v>43296</v>
      </c>
      <c r="E568" s="19">
        <v>43297</v>
      </c>
      <c r="F568" s="30">
        <f>E568-D568</f>
        <v>1</v>
      </c>
      <c r="G568" s="17">
        <f>F568*C568</f>
        <v>692.1</v>
      </c>
    </row>
    <row r="569" spans="1:7" ht="14.25" x14ac:dyDescent="0.25">
      <c r="A569" s="20">
        <v>563</v>
      </c>
      <c r="B569" s="18" t="s">
        <v>132</v>
      </c>
      <c r="C569" s="12">
        <v>8521.7999999999993</v>
      </c>
      <c r="D569" s="21">
        <v>43302</v>
      </c>
      <c r="E569" s="19">
        <v>43298</v>
      </c>
      <c r="F569" s="30">
        <f>E569-D569</f>
        <v>-4</v>
      </c>
      <c r="G569" s="17">
        <f>F569*C569</f>
        <v>-34087.199999999997</v>
      </c>
    </row>
    <row r="570" spans="1:7" ht="14.25" x14ac:dyDescent="0.25">
      <c r="A570" s="20">
        <v>564</v>
      </c>
      <c r="B570" s="18" t="s">
        <v>51</v>
      </c>
      <c r="C570" s="12">
        <v>275</v>
      </c>
      <c r="D570" s="21">
        <v>43295</v>
      </c>
      <c r="E570" s="19">
        <v>43298</v>
      </c>
      <c r="F570" s="30">
        <f>E570-D570</f>
        <v>3</v>
      </c>
      <c r="G570" s="17">
        <f>F570*C570</f>
        <v>825</v>
      </c>
    </row>
    <row r="571" spans="1:7" ht="14.25" x14ac:dyDescent="0.25">
      <c r="A571" s="20">
        <v>565</v>
      </c>
      <c r="B571" s="18" t="s">
        <v>49</v>
      </c>
      <c r="C571" s="12">
        <v>3250</v>
      </c>
      <c r="D571" s="21">
        <v>43307</v>
      </c>
      <c r="E571" s="19">
        <v>43299</v>
      </c>
      <c r="F571" s="30">
        <f>E571-D571</f>
        <v>-8</v>
      </c>
      <c r="G571" s="17">
        <f>F571*C571</f>
        <v>-26000</v>
      </c>
    </row>
    <row r="572" spans="1:7" ht="14.25" x14ac:dyDescent="0.25">
      <c r="A572" s="20">
        <v>566</v>
      </c>
      <c r="B572" s="18" t="s">
        <v>109</v>
      </c>
      <c r="C572" s="12">
        <v>580</v>
      </c>
      <c r="D572" s="21">
        <v>43296</v>
      </c>
      <c r="E572" s="19">
        <v>43299</v>
      </c>
      <c r="F572" s="30">
        <f>E572-D572</f>
        <v>3</v>
      </c>
      <c r="G572" s="17">
        <f>F572*C572</f>
        <v>1740</v>
      </c>
    </row>
    <row r="573" spans="1:7" ht="14.25" x14ac:dyDescent="0.25">
      <c r="A573" s="20">
        <v>567</v>
      </c>
      <c r="B573" s="18" t="s">
        <v>3</v>
      </c>
      <c r="C573" s="12">
        <v>310</v>
      </c>
      <c r="D573" s="21">
        <v>43299</v>
      </c>
      <c r="E573" s="19">
        <v>43299</v>
      </c>
      <c r="F573" s="30">
        <f>E573-D573</f>
        <v>0</v>
      </c>
      <c r="G573" s="17">
        <f>F573*C573</f>
        <v>0</v>
      </c>
    </row>
    <row r="574" spans="1:7" ht="14.25" x14ac:dyDescent="0.25">
      <c r="A574" s="20">
        <v>568</v>
      </c>
      <c r="B574" s="18" t="s">
        <v>15</v>
      </c>
      <c r="C574" s="12">
        <v>129.66999999999999</v>
      </c>
      <c r="D574" s="21">
        <v>43285</v>
      </c>
      <c r="E574" s="19">
        <v>43299</v>
      </c>
      <c r="F574" s="30">
        <f>E574-D574</f>
        <v>14</v>
      </c>
      <c r="G574" s="17">
        <f>F574*C574</f>
        <v>1815.3799999999999</v>
      </c>
    </row>
    <row r="575" spans="1:7" ht="14.25" x14ac:dyDescent="0.25">
      <c r="A575" s="20">
        <v>569</v>
      </c>
      <c r="B575" s="18" t="s">
        <v>98</v>
      </c>
      <c r="C575" s="12">
        <v>99.94</v>
      </c>
      <c r="D575" s="21">
        <v>43266</v>
      </c>
      <c r="E575" s="19">
        <v>43299</v>
      </c>
      <c r="F575" s="30">
        <f>E575-D575</f>
        <v>33</v>
      </c>
      <c r="G575" s="17">
        <f>F575*C575</f>
        <v>3298.02</v>
      </c>
    </row>
    <row r="576" spans="1:7" ht="14.25" x14ac:dyDescent="0.25">
      <c r="A576" s="20">
        <v>570</v>
      </c>
      <c r="B576" s="18" t="s">
        <v>30</v>
      </c>
      <c r="C576" s="12">
        <v>703.5</v>
      </c>
      <c r="D576" s="21">
        <v>43295</v>
      </c>
      <c r="E576" s="19">
        <v>43299</v>
      </c>
      <c r="F576" s="30">
        <f>E576-D576</f>
        <v>4</v>
      </c>
      <c r="G576" s="17">
        <f>F576*C576</f>
        <v>2814</v>
      </c>
    </row>
    <row r="577" spans="1:7" ht="14.25" x14ac:dyDescent="0.25">
      <c r="A577" s="20">
        <v>571</v>
      </c>
      <c r="B577" s="18" t="s">
        <v>43</v>
      </c>
      <c r="C577" s="12">
        <v>2117.9899999999998</v>
      </c>
      <c r="D577" s="21">
        <v>43312</v>
      </c>
      <c r="E577" s="19">
        <v>43299</v>
      </c>
      <c r="F577" s="30">
        <f>E577-D577</f>
        <v>-13</v>
      </c>
      <c r="G577" s="17">
        <f>F577*C577</f>
        <v>-27533.869999999995</v>
      </c>
    </row>
    <row r="578" spans="1:7" ht="14.25" x14ac:dyDescent="0.25">
      <c r="A578" s="20">
        <v>572</v>
      </c>
      <c r="B578" s="18" t="s">
        <v>46</v>
      </c>
      <c r="C578" s="12">
        <v>648.79999999999995</v>
      </c>
      <c r="D578" s="21">
        <v>43285</v>
      </c>
      <c r="E578" s="19">
        <v>43299</v>
      </c>
      <c r="F578" s="30">
        <f>E578-D578</f>
        <v>14</v>
      </c>
      <c r="G578" s="17">
        <f>F578*C578</f>
        <v>9083.1999999999989</v>
      </c>
    </row>
    <row r="579" spans="1:7" ht="14.25" x14ac:dyDescent="0.25">
      <c r="A579" s="20">
        <v>573</v>
      </c>
      <c r="B579" s="18" t="s">
        <v>46</v>
      </c>
      <c r="C579" s="12">
        <v>58.8</v>
      </c>
      <c r="D579" s="21">
        <v>43292</v>
      </c>
      <c r="E579" s="19">
        <v>43299</v>
      </c>
      <c r="F579" s="30">
        <f>E579-D579</f>
        <v>7</v>
      </c>
      <c r="G579" s="17">
        <f>F579*C579</f>
        <v>411.59999999999997</v>
      </c>
    </row>
    <row r="580" spans="1:7" ht="14.25" x14ac:dyDescent="0.25">
      <c r="A580" s="20">
        <v>574</v>
      </c>
      <c r="B580" s="18" t="s">
        <v>46</v>
      </c>
      <c r="C580" s="12">
        <v>149</v>
      </c>
      <c r="D580" s="21">
        <v>43302</v>
      </c>
      <c r="E580" s="19">
        <v>43299</v>
      </c>
      <c r="F580" s="30">
        <f>E580-D580</f>
        <v>-3</v>
      </c>
      <c r="G580" s="17">
        <f>F580*C580</f>
        <v>-447</v>
      </c>
    </row>
    <row r="581" spans="1:7" ht="14.25" x14ac:dyDescent="0.25">
      <c r="A581" s="20">
        <v>575</v>
      </c>
      <c r="B581" s="18" t="s">
        <v>122</v>
      </c>
      <c r="C581" s="12">
        <v>1157</v>
      </c>
      <c r="D581" s="21">
        <v>43312</v>
      </c>
      <c r="E581" s="19">
        <v>43299</v>
      </c>
      <c r="F581" s="30">
        <f>E581-D581</f>
        <v>-13</v>
      </c>
      <c r="G581" s="17">
        <f>F581*C581</f>
        <v>-15041</v>
      </c>
    </row>
    <row r="582" spans="1:7" ht="14.25" x14ac:dyDescent="0.25">
      <c r="A582" s="20">
        <v>576</v>
      </c>
      <c r="B582" s="18" t="s">
        <v>84</v>
      </c>
      <c r="C582" s="12">
        <v>149.97</v>
      </c>
      <c r="D582" s="21">
        <v>43309</v>
      </c>
      <c r="E582" s="19">
        <v>43299</v>
      </c>
      <c r="F582" s="30">
        <f>E582-D582</f>
        <v>-10</v>
      </c>
      <c r="G582" s="17">
        <f>F582*C582</f>
        <v>-1499.7</v>
      </c>
    </row>
    <row r="583" spans="1:7" ht="14.25" x14ac:dyDescent="0.25">
      <c r="A583" s="20">
        <v>577</v>
      </c>
      <c r="B583" s="18" t="s">
        <v>16</v>
      </c>
      <c r="C583" s="12">
        <v>8190</v>
      </c>
      <c r="D583" s="21">
        <v>43312</v>
      </c>
      <c r="E583" s="19">
        <v>43299</v>
      </c>
      <c r="F583" s="30">
        <f>E583-D583</f>
        <v>-13</v>
      </c>
      <c r="G583" s="17">
        <f>F583*C583</f>
        <v>-106470</v>
      </c>
    </row>
    <row r="584" spans="1:7" ht="14.25" x14ac:dyDescent="0.25">
      <c r="A584" s="20">
        <v>578</v>
      </c>
      <c r="B584" s="18" t="s">
        <v>65</v>
      </c>
      <c r="C584" s="12">
        <v>3154.58</v>
      </c>
      <c r="D584" s="21">
        <v>43312</v>
      </c>
      <c r="E584" s="19">
        <v>43299</v>
      </c>
      <c r="F584" s="30">
        <f>E584-D584</f>
        <v>-13</v>
      </c>
      <c r="G584" s="17">
        <f>F584*C584</f>
        <v>-41009.54</v>
      </c>
    </row>
    <row r="585" spans="1:7" ht="14.25" x14ac:dyDescent="0.25">
      <c r="A585" s="20">
        <v>579</v>
      </c>
      <c r="B585" s="18" t="s">
        <v>17</v>
      </c>
      <c r="C585" s="12">
        <v>2975.97</v>
      </c>
      <c r="D585" s="21">
        <v>43312</v>
      </c>
      <c r="E585" s="19">
        <v>43300</v>
      </c>
      <c r="F585" s="30">
        <f>E585-D585</f>
        <v>-12</v>
      </c>
      <c r="G585" s="17">
        <f>F585*C585</f>
        <v>-35711.64</v>
      </c>
    </row>
    <row r="586" spans="1:7" ht="14.25" x14ac:dyDescent="0.25">
      <c r="A586" s="20">
        <v>580</v>
      </c>
      <c r="B586" s="18" t="s">
        <v>138</v>
      </c>
      <c r="C586" s="12">
        <v>615.6</v>
      </c>
      <c r="D586" s="21">
        <v>43281</v>
      </c>
      <c r="E586" s="19">
        <v>43300</v>
      </c>
      <c r="F586" s="30">
        <f>E586-D586</f>
        <v>19</v>
      </c>
      <c r="G586" s="17">
        <f>F586*C586</f>
        <v>11696.4</v>
      </c>
    </row>
    <row r="587" spans="1:7" ht="14.25" x14ac:dyDescent="0.25">
      <c r="A587" s="20">
        <v>581</v>
      </c>
      <c r="B587" s="18" t="s">
        <v>28</v>
      </c>
      <c r="C587" s="12">
        <v>8050.73</v>
      </c>
      <c r="D587" s="21">
        <v>43312</v>
      </c>
      <c r="E587" s="19">
        <v>43300</v>
      </c>
      <c r="F587" s="30">
        <f>E587-D587</f>
        <v>-12</v>
      </c>
      <c r="G587" s="17">
        <f>F587*C587</f>
        <v>-96608.76</v>
      </c>
    </row>
    <row r="588" spans="1:7" ht="14.25" x14ac:dyDescent="0.25">
      <c r="A588" s="20">
        <v>582</v>
      </c>
      <c r="B588" s="18" t="s">
        <v>40</v>
      </c>
      <c r="C588" s="12">
        <v>683.8</v>
      </c>
      <c r="D588" s="21">
        <v>43312</v>
      </c>
      <c r="E588" s="19">
        <v>43300</v>
      </c>
      <c r="F588" s="30">
        <f>E588-D588</f>
        <v>-12</v>
      </c>
      <c r="G588" s="17">
        <f>F588*C588</f>
        <v>-8205.5999999999985</v>
      </c>
    </row>
    <row r="589" spans="1:7" ht="14.25" x14ac:dyDescent="0.25">
      <c r="A589" s="20">
        <v>583</v>
      </c>
      <c r="B589" s="18" t="s">
        <v>14</v>
      </c>
      <c r="C589" s="12">
        <v>5910</v>
      </c>
      <c r="D589" s="21">
        <v>43312</v>
      </c>
      <c r="E589" s="19">
        <v>43300</v>
      </c>
      <c r="F589" s="30">
        <f>E589-D589</f>
        <v>-12</v>
      </c>
      <c r="G589" s="17">
        <f>F589*C589</f>
        <v>-70920</v>
      </c>
    </row>
    <row r="590" spans="1:7" ht="14.25" x14ac:dyDescent="0.25">
      <c r="A590" s="20">
        <v>584</v>
      </c>
      <c r="B590" s="18" t="s">
        <v>33</v>
      </c>
      <c r="C590" s="12">
        <v>326</v>
      </c>
      <c r="D590" s="21">
        <v>43312</v>
      </c>
      <c r="E590" s="19">
        <v>43300</v>
      </c>
      <c r="F590" s="30">
        <f>E590-D590</f>
        <v>-12</v>
      </c>
      <c r="G590" s="17">
        <f>F590*C590</f>
        <v>-3912</v>
      </c>
    </row>
    <row r="591" spans="1:7" ht="14.25" x14ac:dyDescent="0.25">
      <c r="A591" s="20">
        <v>585</v>
      </c>
      <c r="B591" s="18" t="s">
        <v>45</v>
      </c>
      <c r="C591" s="12">
        <v>742.4</v>
      </c>
      <c r="D591" s="21">
        <v>43312</v>
      </c>
      <c r="E591" s="19">
        <v>43301</v>
      </c>
      <c r="F591" s="30">
        <f>E591-D591</f>
        <v>-11</v>
      </c>
      <c r="G591" s="17">
        <f>F591*C591</f>
        <v>-8166.4</v>
      </c>
    </row>
    <row r="592" spans="1:7" ht="14.25" x14ac:dyDescent="0.25">
      <c r="A592" s="20">
        <v>586</v>
      </c>
      <c r="B592" s="18" t="s">
        <v>32</v>
      </c>
      <c r="C592" s="12">
        <v>1438.23</v>
      </c>
      <c r="D592" s="21">
        <v>43312</v>
      </c>
      <c r="E592" s="19">
        <v>43301</v>
      </c>
      <c r="F592" s="30">
        <f>E592-D592</f>
        <v>-11</v>
      </c>
      <c r="G592" s="17">
        <f>F592*C592</f>
        <v>-15820.53</v>
      </c>
    </row>
    <row r="593" spans="1:7" ht="14.25" x14ac:dyDescent="0.25">
      <c r="A593" s="20">
        <v>587</v>
      </c>
      <c r="B593" s="18" t="s">
        <v>137</v>
      </c>
      <c r="C593" s="12">
        <v>1780</v>
      </c>
      <c r="D593" s="21">
        <v>43312</v>
      </c>
      <c r="E593" s="19">
        <v>43301</v>
      </c>
      <c r="F593" s="30">
        <f>E593-D593</f>
        <v>-11</v>
      </c>
      <c r="G593" s="17">
        <f>F593*C593</f>
        <v>-19580</v>
      </c>
    </row>
    <row r="594" spans="1:7" ht="14.25" x14ac:dyDescent="0.25">
      <c r="A594" s="20">
        <v>588</v>
      </c>
      <c r="B594" s="18" t="s">
        <v>68</v>
      </c>
      <c r="C594" s="12">
        <v>113.34</v>
      </c>
      <c r="D594" s="21">
        <v>43316</v>
      </c>
      <c r="E594" s="19">
        <v>43301</v>
      </c>
      <c r="F594" s="30">
        <f>E594-D594</f>
        <v>-15</v>
      </c>
      <c r="G594" s="17">
        <f>F594*C594</f>
        <v>-1700.1000000000001</v>
      </c>
    </row>
    <row r="595" spans="1:7" ht="14.25" x14ac:dyDescent="0.25">
      <c r="A595" s="20">
        <v>589</v>
      </c>
      <c r="B595" s="18" t="s">
        <v>26</v>
      </c>
      <c r="C595" s="12">
        <v>1018.93</v>
      </c>
      <c r="D595" s="21">
        <v>43312</v>
      </c>
      <c r="E595" s="19">
        <v>43301</v>
      </c>
      <c r="F595" s="30">
        <f>E595-D595</f>
        <v>-11</v>
      </c>
      <c r="G595" s="17">
        <f>F595*C595</f>
        <v>-11208.23</v>
      </c>
    </row>
    <row r="596" spans="1:7" ht="14.25" x14ac:dyDescent="0.25">
      <c r="A596" s="20">
        <v>590</v>
      </c>
      <c r="B596" s="18" t="s">
        <v>44</v>
      </c>
      <c r="C596" s="12">
        <v>2523.08</v>
      </c>
      <c r="D596" s="21">
        <v>43312</v>
      </c>
      <c r="E596" s="19">
        <v>43301</v>
      </c>
      <c r="F596" s="30">
        <f>E596-D596</f>
        <v>-11</v>
      </c>
      <c r="G596" s="17">
        <f>F596*C596</f>
        <v>-27753.879999999997</v>
      </c>
    </row>
    <row r="597" spans="1:7" ht="14.25" x14ac:dyDescent="0.25">
      <c r="A597" s="20">
        <v>591</v>
      </c>
      <c r="B597" s="18" t="s">
        <v>16</v>
      </c>
      <c r="C597" s="12">
        <v>4194.46</v>
      </c>
      <c r="D597" s="21">
        <v>43312</v>
      </c>
      <c r="E597" s="19">
        <v>43304</v>
      </c>
      <c r="F597" s="30">
        <f>E597-D597</f>
        <v>-8</v>
      </c>
      <c r="G597" s="17">
        <f>F597*C597</f>
        <v>-33555.68</v>
      </c>
    </row>
    <row r="598" spans="1:7" ht="14.25" x14ac:dyDescent="0.25">
      <c r="A598" s="20">
        <v>592</v>
      </c>
      <c r="B598" s="18" t="s">
        <v>136</v>
      </c>
      <c r="C598" s="12">
        <v>3230</v>
      </c>
      <c r="D598" s="21">
        <v>43312</v>
      </c>
      <c r="E598" s="19">
        <v>43304</v>
      </c>
      <c r="F598" s="30">
        <f>E598-D598</f>
        <v>-8</v>
      </c>
      <c r="G598" s="17">
        <f>F598*C598</f>
        <v>-25840</v>
      </c>
    </row>
    <row r="599" spans="1:7" ht="14.25" x14ac:dyDescent="0.25">
      <c r="A599" s="20">
        <v>593</v>
      </c>
      <c r="B599" s="18" t="s">
        <v>9</v>
      </c>
      <c r="C599" s="12">
        <v>1472.94</v>
      </c>
      <c r="D599" s="21">
        <v>43304</v>
      </c>
      <c r="E599" s="19">
        <v>43304</v>
      </c>
      <c r="F599" s="30">
        <f>E599-D599</f>
        <v>0</v>
      </c>
      <c r="G599" s="17">
        <f>F599*C599</f>
        <v>0</v>
      </c>
    </row>
    <row r="600" spans="1:7" ht="14.25" x14ac:dyDescent="0.25">
      <c r="A600" s="20">
        <v>594</v>
      </c>
      <c r="B600" s="18" t="s">
        <v>8</v>
      </c>
      <c r="C600" s="12">
        <v>2209.41</v>
      </c>
      <c r="D600" s="21">
        <v>43312</v>
      </c>
      <c r="E600" s="19">
        <v>43304</v>
      </c>
      <c r="F600" s="30">
        <f>E600-D600</f>
        <v>-8</v>
      </c>
      <c r="G600" s="17">
        <f>F600*C600</f>
        <v>-17675.28</v>
      </c>
    </row>
    <row r="601" spans="1:7" ht="14.25" x14ac:dyDescent="0.25">
      <c r="A601" s="20">
        <v>595</v>
      </c>
      <c r="B601" s="18" t="s">
        <v>135</v>
      </c>
      <c r="C601" s="12">
        <v>1569.08</v>
      </c>
      <c r="D601" s="21">
        <v>43313</v>
      </c>
      <c r="E601" s="19">
        <v>43304</v>
      </c>
      <c r="F601" s="30">
        <f>E601-D601</f>
        <v>-9</v>
      </c>
      <c r="G601" s="17">
        <f>F601*C601</f>
        <v>-14121.72</v>
      </c>
    </row>
    <row r="602" spans="1:7" ht="14.25" x14ac:dyDescent="0.25">
      <c r="A602" s="20">
        <v>596</v>
      </c>
      <c r="B602" s="18" t="s">
        <v>66</v>
      </c>
      <c r="C602" s="12">
        <v>2250</v>
      </c>
      <c r="D602" s="21">
        <v>43316</v>
      </c>
      <c r="E602" s="19">
        <v>43304</v>
      </c>
      <c r="F602" s="30">
        <f>E602-D602</f>
        <v>-12</v>
      </c>
      <c r="G602" s="17">
        <f>F602*C602</f>
        <v>-27000</v>
      </c>
    </row>
    <row r="603" spans="1:7" ht="14.25" x14ac:dyDescent="0.25">
      <c r="A603" s="20">
        <v>597</v>
      </c>
      <c r="B603" s="18" t="s">
        <v>12</v>
      </c>
      <c r="C603" s="12">
        <v>8070</v>
      </c>
      <c r="D603" s="21">
        <v>43317</v>
      </c>
      <c r="E603" s="19">
        <v>43304</v>
      </c>
      <c r="F603" s="30">
        <f>E603-D603</f>
        <v>-13</v>
      </c>
      <c r="G603" s="17">
        <f>F603*C603</f>
        <v>-104910</v>
      </c>
    </row>
    <row r="604" spans="1:7" ht="14.25" x14ac:dyDescent="0.25">
      <c r="A604" s="20">
        <v>598</v>
      </c>
      <c r="B604" s="18" t="s">
        <v>65</v>
      </c>
      <c r="C604" s="12">
        <v>947.11</v>
      </c>
      <c r="D604" s="21">
        <v>43312</v>
      </c>
      <c r="E604" s="19">
        <v>43304</v>
      </c>
      <c r="F604" s="30">
        <f>E604-D604</f>
        <v>-8</v>
      </c>
      <c r="G604" s="17">
        <f>F604*C604</f>
        <v>-7576.88</v>
      </c>
    </row>
    <row r="605" spans="1:7" ht="14.25" x14ac:dyDescent="0.25">
      <c r="A605" s="20">
        <v>599</v>
      </c>
      <c r="B605" s="18" t="s">
        <v>132</v>
      </c>
      <c r="C605" s="12">
        <v>9078</v>
      </c>
      <c r="D605" s="21">
        <v>43309</v>
      </c>
      <c r="E605" s="19">
        <v>43304</v>
      </c>
      <c r="F605" s="30">
        <f>E605-D605</f>
        <v>-5</v>
      </c>
      <c r="G605" s="17">
        <f>F605*C605</f>
        <v>-45390</v>
      </c>
    </row>
    <row r="606" spans="1:7" ht="14.25" x14ac:dyDescent="0.25">
      <c r="A606" s="20">
        <v>600</v>
      </c>
      <c r="B606" s="18" t="s">
        <v>99</v>
      </c>
      <c r="C606" s="12">
        <v>1920</v>
      </c>
      <c r="D606" s="21">
        <v>43343</v>
      </c>
      <c r="E606" s="19">
        <v>43304</v>
      </c>
      <c r="F606" s="30">
        <f>E606-D606</f>
        <v>-39</v>
      </c>
      <c r="G606" s="17">
        <f>F606*C606</f>
        <v>-74880</v>
      </c>
    </row>
    <row r="607" spans="1:7" ht="14.25" x14ac:dyDescent="0.25">
      <c r="A607" s="20">
        <v>601</v>
      </c>
      <c r="B607" s="18" t="s">
        <v>56</v>
      </c>
      <c r="C607" s="12">
        <v>1012.3</v>
      </c>
      <c r="D607" s="21">
        <v>43315</v>
      </c>
      <c r="E607" s="19">
        <v>43304</v>
      </c>
      <c r="F607" s="30">
        <f>E607-D607</f>
        <v>-11</v>
      </c>
      <c r="G607" s="17">
        <f>F607*C607</f>
        <v>-11135.3</v>
      </c>
    </row>
    <row r="608" spans="1:7" ht="14.25" x14ac:dyDescent="0.25">
      <c r="A608" s="20">
        <v>602</v>
      </c>
      <c r="B608" s="18" t="s">
        <v>78</v>
      </c>
      <c r="C608" s="12">
        <v>300</v>
      </c>
      <c r="D608" s="21">
        <v>43343</v>
      </c>
      <c r="E608" s="19">
        <v>43304</v>
      </c>
      <c r="F608" s="30">
        <f>E608-D608</f>
        <v>-39</v>
      </c>
      <c r="G608" s="17">
        <f>F608*C608</f>
        <v>-11700</v>
      </c>
    </row>
    <row r="609" spans="1:7" ht="14.25" x14ac:dyDescent="0.25">
      <c r="A609" s="20">
        <v>603</v>
      </c>
      <c r="B609" s="18" t="s">
        <v>14</v>
      </c>
      <c r="C609" s="12">
        <v>62.99</v>
      </c>
      <c r="D609" s="21">
        <v>43312</v>
      </c>
      <c r="E609" s="19">
        <v>43304</v>
      </c>
      <c r="F609" s="30">
        <f>E609-D609</f>
        <v>-8</v>
      </c>
      <c r="G609" s="17">
        <f>F609*C609</f>
        <v>-503.92</v>
      </c>
    </row>
    <row r="610" spans="1:7" ht="14.25" x14ac:dyDescent="0.25">
      <c r="A610" s="20">
        <v>604</v>
      </c>
      <c r="B610" s="18" t="s">
        <v>18</v>
      </c>
      <c r="C610" s="12">
        <v>440.03</v>
      </c>
      <c r="D610" s="21">
        <v>43314</v>
      </c>
      <c r="E610" s="19">
        <v>43304</v>
      </c>
      <c r="F610" s="30">
        <f>E610-D610</f>
        <v>-10</v>
      </c>
      <c r="G610" s="17">
        <f>F610*C610</f>
        <v>-4400.2999999999993</v>
      </c>
    </row>
    <row r="611" spans="1:7" ht="14.25" x14ac:dyDescent="0.25">
      <c r="A611" s="20">
        <v>605</v>
      </c>
      <c r="B611" s="18" t="s">
        <v>18</v>
      </c>
      <c r="C611" s="12">
        <v>138.18</v>
      </c>
      <c r="D611" s="21">
        <v>43314</v>
      </c>
      <c r="E611" s="19">
        <v>43304</v>
      </c>
      <c r="F611" s="30">
        <f>E611-D611</f>
        <v>-10</v>
      </c>
      <c r="G611" s="17">
        <f>F611*C611</f>
        <v>-1381.8000000000002</v>
      </c>
    </row>
    <row r="612" spans="1:7" ht="14.25" x14ac:dyDescent="0.25">
      <c r="A612" s="20">
        <v>606</v>
      </c>
      <c r="B612" s="18" t="s">
        <v>7</v>
      </c>
      <c r="C612" s="12">
        <v>1472.94</v>
      </c>
      <c r="D612" s="21">
        <v>43304</v>
      </c>
      <c r="E612" s="19">
        <v>43304</v>
      </c>
      <c r="F612" s="30">
        <f>E612-D612</f>
        <v>0</v>
      </c>
      <c r="G612" s="17">
        <f>F612*C612</f>
        <v>0</v>
      </c>
    </row>
    <row r="613" spans="1:7" ht="14.25" x14ac:dyDescent="0.25">
      <c r="A613" s="20">
        <v>607</v>
      </c>
      <c r="B613" s="18" t="s">
        <v>94</v>
      </c>
      <c r="C613" s="12">
        <v>50</v>
      </c>
      <c r="D613" s="21">
        <v>43311</v>
      </c>
      <c r="E613" s="19">
        <v>43304</v>
      </c>
      <c r="F613" s="30">
        <f>E613-D613</f>
        <v>-7</v>
      </c>
      <c r="G613" s="17">
        <f>F613*C613</f>
        <v>-350</v>
      </c>
    </row>
    <row r="614" spans="1:7" ht="14.25" x14ac:dyDescent="0.25">
      <c r="A614" s="20">
        <v>608</v>
      </c>
      <c r="B614" s="18" t="s">
        <v>10</v>
      </c>
      <c r="C614" s="12">
        <v>1472.94</v>
      </c>
      <c r="D614" s="21">
        <v>43305</v>
      </c>
      <c r="E614" s="19">
        <v>43305</v>
      </c>
      <c r="F614" s="30">
        <f>E614-D614</f>
        <v>0</v>
      </c>
      <c r="G614" s="17">
        <f>F614*C614</f>
        <v>0</v>
      </c>
    </row>
    <row r="615" spans="1:7" ht="14.25" x14ac:dyDescent="0.25">
      <c r="A615" s="20">
        <v>609</v>
      </c>
      <c r="B615" s="18" t="s">
        <v>6</v>
      </c>
      <c r="C615" s="12">
        <v>2871.24</v>
      </c>
      <c r="D615" s="21">
        <v>43312</v>
      </c>
      <c r="E615" s="19">
        <v>43305</v>
      </c>
      <c r="F615" s="30">
        <f>E615-D615</f>
        <v>-7</v>
      </c>
      <c r="G615" s="17">
        <f>F615*C615</f>
        <v>-20098.68</v>
      </c>
    </row>
    <row r="616" spans="1:7" ht="14.25" x14ac:dyDescent="0.25">
      <c r="A616" s="20">
        <v>610</v>
      </c>
      <c r="B616" s="18" t="s">
        <v>129</v>
      </c>
      <c r="C616" s="12">
        <v>650</v>
      </c>
      <c r="D616" s="21">
        <v>43300</v>
      </c>
      <c r="E616" s="19">
        <v>43305</v>
      </c>
      <c r="F616" s="30">
        <f>E616-D616</f>
        <v>5</v>
      </c>
      <c r="G616" s="17">
        <f>F616*C616</f>
        <v>3250</v>
      </c>
    </row>
    <row r="617" spans="1:7" ht="14.25" x14ac:dyDescent="0.25">
      <c r="A617" s="20">
        <v>611</v>
      </c>
      <c r="B617" s="18" t="s">
        <v>108</v>
      </c>
      <c r="C617" s="12">
        <v>100</v>
      </c>
      <c r="D617" s="21">
        <v>43312</v>
      </c>
      <c r="E617" s="19">
        <v>43305</v>
      </c>
      <c r="F617" s="30">
        <f>E617-D617</f>
        <v>-7</v>
      </c>
      <c r="G617" s="17">
        <f>F617*C617</f>
        <v>-700</v>
      </c>
    </row>
    <row r="618" spans="1:7" ht="14.25" x14ac:dyDescent="0.25">
      <c r="A618" s="20">
        <v>612</v>
      </c>
      <c r="B618" s="18" t="s">
        <v>65</v>
      </c>
      <c r="C618" s="12">
        <v>3350</v>
      </c>
      <c r="D618" s="21">
        <v>43312</v>
      </c>
      <c r="E618" s="19">
        <v>43305</v>
      </c>
      <c r="F618" s="30">
        <f>E618-D618</f>
        <v>-7</v>
      </c>
      <c r="G618" s="17">
        <f>F618*C618</f>
        <v>-23450</v>
      </c>
    </row>
    <row r="619" spans="1:7" ht="14.25" x14ac:dyDescent="0.25">
      <c r="A619" s="20">
        <v>613</v>
      </c>
      <c r="B619" s="18" t="s">
        <v>28</v>
      </c>
      <c r="C619" s="12">
        <v>4390</v>
      </c>
      <c r="D619" s="21">
        <v>43312</v>
      </c>
      <c r="E619" s="19">
        <v>43305</v>
      </c>
      <c r="F619" s="30">
        <f>E619-D619</f>
        <v>-7</v>
      </c>
      <c r="G619" s="17">
        <f>F619*C619</f>
        <v>-30730</v>
      </c>
    </row>
    <row r="620" spans="1:7" ht="14.25" x14ac:dyDescent="0.25">
      <c r="A620" s="20">
        <v>614</v>
      </c>
      <c r="B620" s="18" t="s">
        <v>16</v>
      </c>
      <c r="C620" s="12">
        <v>738.16</v>
      </c>
      <c r="D620" s="21">
        <v>43281</v>
      </c>
      <c r="E620" s="19">
        <v>43305</v>
      </c>
      <c r="F620" s="30">
        <f>E620-D620</f>
        <v>24</v>
      </c>
      <c r="G620" s="17">
        <f>F620*C620</f>
        <v>17715.84</v>
      </c>
    </row>
    <row r="621" spans="1:7" ht="14.25" x14ac:dyDescent="0.25">
      <c r="A621" s="20">
        <v>615</v>
      </c>
      <c r="B621" s="18" t="s">
        <v>16</v>
      </c>
      <c r="C621" s="12">
        <v>878.6</v>
      </c>
      <c r="D621" s="21">
        <v>43312</v>
      </c>
      <c r="E621" s="19">
        <v>43305</v>
      </c>
      <c r="F621" s="30">
        <f>E621-D621</f>
        <v>-7</v>
      </c>
      <c r="G621" s="17">
        <f>F621*C621</f>
        <v>-6150.2</v>
      </c>
    </row>
    <row r="622" spans="1:7" ht="14.25" x14ac:dyDescent="0.25">
      <c r="A622" s="20">
        <v>616</v>
      </c>
      <c r="B622" s="18" t="s">
        <v>65</v>
      </c>
      <c r="C622" s="12">
        <v>1726.79</v>
      </c>
      <c r="D622" s="21">
        <v>43312</v>
      </c>
      <c r="E622" s="19">
        <v>43305</v>
      </c>
      <c r="F622" s="30">
        <f>E622-D622</f>
        <v>-7</v>
      </c>
      <c r="G622" s="17">
        <f>F622*C622</f>
        <v>-12087.529999999999</v>
      </c>
    </row>
    <row r="623" spans="1:7" ht="14.25" x14ac:dyDescent="0.25">
      <c r="A623" s="20">
        <v>617</v>
      </c>
      <c r="B623" s="18" t="s">
        <v>126</v>
      </c>
      <c r="C623" s="12">
        <v>184.21</v>
      </c>
      <c r="D623" s="21">
        <v>43266</v>
      </c>
      <c r="E623" s="19">
        <v>43305</v>
      </c>
      <c r="F623" s="30">
        <f>E623-D623</f>
        <v>39</v>
      </c>
      <c r="G623" s="17">
        <f>F623*C623</f>
        <v>7184.1900000000005</v>
      </c>
    </row>
    <row r="624" spans="1:7" ht="14.25" x14ac:dyDescent="0.25">
      <c r="A624" s="20">
        <v>618</v>
      </c>
      <c r="B624" s="18" t="s">
        <v>6</v>
      </c>
      <c r="C624" s="12">
        <v>2763.36</v>
      </c>
      <c r="D624" s="21">
        <v>43312</v>
      </c>
      <c r="E624" s="19">
        <v>43305</v>
      </c>
      <c r="F624" s="30">
        <f>E624-D624</f>
        <v>-7</v>
      </c>
      <c r="G624" s="17">
        <f>F624*C624</f>
        <v>-19343.52</v>
      </c>
    </row>
    <row r="625" spans="1:7" ht="14.25" x14ac:dyDescent="0.25">
      <c r="A625" s="20">
        <v>619</v>
      </c>
      <c r="B625" s="18" t="s">
        <v>23</v>
      </c>
      <c r="C625" s="12">
        <v>209.3</v>
      </c>
      <c r="D625" s="21">
        <v>43312</v>
      </c>
      <c r="E625" s="19">
        <v>43305</v>
      </c>
      <c r="F625" s="30">
        <f>E625-D625</f>
        <v>-7</v>
      </c>
      <c r="G625" s="17">
        <f>F625*C625</f>
        <v>-1465.1000000000001</v>
      </c>
    </row>
    <row r="626" spans="1:7" ht="14.25" x14ac:dyDescent="0.25">
      <c r="A626" s="20">
        <v>620</v>
      </c>
      <c r="B626" s="18" t="s">
        <v>29</v>
      </c>
      <c r="C626" s="12">
        <v>1160</v>
      </c>
      <c r="D626" s="21">
        <v>43312</v>
      </c>
      <c r="E626" s="19">
        <v>43305</v>
      </c>
      <c r="F626" s="30">
        <f>E626-D626</f>
        <v>-7</v>
      </c>
      <c r="G626" s="17">
        <f>F626*C626</f>
        <v>-8120</v>
      </c>
    </row>
    <row r="627" spans="1:7" ht="14.25" x14ac:dyDescent="0.25">
      <c r="A627" s="20">
        <v>621</v>
      </c>
      <c r="B627" s="18" t="s">
        <v>20</v>
      </c>
      <c r="C627" s="12">
        <v>417.39</v>
      </c>
      <c r="D627" s="21">
        <v>43312</v>
      </c>
      <c r="E627" s="19">
        <v>43305</v>
      </c>
      <c r="F627" s="30">
        <f>E627-D627</f>
        <v>-7</v>
      </c>
      <c r="G627" s="17">
        <f>F627*C627</f>
        <v>-2921.73</v>
      </c>
    </row>
    <row r="628" spans="1:7" ht="14.25" x14ac:dyDescent="0.25">
      <c r="A628" s="20">
        <v>622</v>
      </c>
      <c r="B628" s="18" t="s">
        <v>20</v>
      </c>
      <c r="C628" s="12">
        <v>58.9</v>
      </c>
      <c r="D628" s="21">
        <v>43304</v>
      </c>
      <c r="E628" s="19">
        <v>43305</v>
      </c>
      <c r="F628" s="30">
        <f>E628-D628</f>
        <v>1</v>
      </c>
      <c r="G628" s="17">
        <f>F628*C628</f>
        <v>58.9</v>
      </c>
    </row>
    <row r="629" spans="1:7" ht="14.25" x14ac:dyDescent="0.25">
      <c r="A629" s="20">
        <v>623</v>
      </c>
      <c r="B629" s="18" t="s">
        <v>20</v>
      </c>
      <c r="C629" s="12">
        <v>122.95</v>
      </c>
      <c r="D629" s="21">
        <v>43309</v>
      </c>
      <c r="E629" s="19">
        <v>43305</v>
      </c>
      <c r="F629" s="30">
        <f>E629-D629</f>
        <v>-4</v>
      </c>
      <c r="G629" s="17">
        <f>F629*C629</f>
        <v>-491.8</v>
      </c>
    </row>
    <row r="630" spans="1:7" ht="14.25" x14ac:dyDescent="0.25">
      <c r="A630" s="20">
        <v>624</v>
      </c>
      <c r="B630" s="18" t="s">
        <v>20</v>
      </c>
      <c r="C630" s="12">
        <v>700</v>
      </c>
      <c r="D630" s="21">
        <v>43310</v>
      </c>
      <c r="E630" s="19">
        <v>43305</v>
      </c>
      <c r="F630" s="30">
        <f>E630-D630</f>
        <v>-5</v>
      </c>
      <c r="G630" s="17">
        <f>F630*C630</f>
        <v>-3500</v>
      </c>
    </row>
    <row r="631" spans="1:7" ht="14.25" x14ac:dyDescent="0.25">
      <c r="A631" s="20">
        <v>625</v>
      </c>
      <c r="B631" s="18" t="s">
        <v>11</v>
      </c>
      <c r="C631" s="12">
        <v>712.53</v>
      </c>
      <c r="D631" s="21">
        <v>43305</v>
      </c>
      <c r="E631" s="19">
        <v>43305</v>
      </c>
      <c r="F631" s="30">
        <f>E631-D631</f>
        <v>0</v>
      </c>
      <c r="G631" s="17">
        <f>F631*C631</f>
        <v>0</v>
      </c>
    </row>
    <row r="632" spans="1:7" ht="14.25" x14ac:dyDescent="0.25">
      <c r="A632" s="20">
        <v>626</v>
      </c>
      <c r="B632" s="18" t="s">
        <v>135</v>
      </c>
      <c r="C632" s="12">
        <v>12882.31</v>
      </c>
      <c r="D632" s="21">
        <v>43305</v>
      </c>
      <c r="E632" s="19">
        <v>43305</v>
      </c>
      <c r="F632" s="30">
        <f>E632-D632</f>
        <v>0</v>
      </c>
      <c r="G632" s="17">
        <f>F632*C632</f>
        <v>0</v>
      </c>
    </row>
    <row r="633" spans="1:7" ht="14.25" x14ac:dyDescent="0.25">
      <c r="A633" s="20">
        <v>627</v>
      </c>
      <c r="B633" s="18" t="s">
        <v>135</v>
      </c>
      <c r="C633" s="12">
        <v>8483.65</v>
      </c>
      <c r="D633" s="21">
        <v>43305</v>
      </c>
      <c r="E633" s="19">
        <v>43305</v>
      </c>
      <c r="F633" s="30">
        <f>E633-D633</f>
        <v>0</v>
      </c>
      <c r="G633" s="17">
        <f>F633*C633</f>
        <v>0</v>
      </c>
    </row>
    <row r="634" spans="1:7" ht="14.25" x14ac:dyDescent="0.25">
      <c r="A634" s="20">
        <v>628</v>
      </c>
      <c r="B634" s="18" t="s">
        <v>19</v>
      </c>
      <c r="C634" s="12">
        <v>241.51</v>
      </c>
      <c r="D634" s="21">
        <v>43312</v>
      </c>
      <c r="E634" s="19">
        <v>43306</v>
      </c>
      <c r="F634" s="30">
        <f>E634-D634</f>
        <v>-6</v>
      </c>
      <c r="G634" s="17">
        <f>F634*C634</f>
        <v>-1449.06</v>
      </c>
    </row>
    <row r="635" spans="1:7" ht="14.25" x14ac:dyDescent="0.25">
      <c r="A635" s="20">
        <v>629</v>
      </c>
      <c r="B635" s="18" t="s">
        <v>134</v>
      </c>
      <c r="C635" s="12">
        <v>5690</v>
      </c>
      <c r="D635" s="21">
        <v>43312</v>
      </c>
      <c r="E635" s="19">
        <v>43306</v>
      </c>
      <c r="F635" s="30">
        <f>E635-D635</f>
        <v>-6</v>
      </c>
      <c r="G635" s="17">
        <f>F635*C635</f>
        <v>-34140</v>
      </c>
    </row>
    <row r="636" spans="1:7" ht="14.25" x14ac:dyDescent="0.25">
      <c r="A636" s="20">
        <v>630</v>
      </c>
      <c r="B636" s="18" t="s">
        <v>133</v>
      </c>
      <c r="C636" s="12">
        <v>4200</v>
      </c>
      <c r="D636" s="21">
        <v>43312</v>
      </c>
      <c r="E636" s="19">
        <v>43306</v>
      </c>
      <c r="F636" s="30">
        <f>E636-D636</f>
        <v>-6</v>
      </c>
      <c r="G636" s="17">
        <f>F636*C636</f>
        <v>-25200</v>
      </c>
    </row>
    <row r="637" spans="1:7" ht="14.25" x14ac:dyDescent="0.25">
      <c r="A637" s="20">
        <v>631</v>
      </c>
      <c r="B637" s="18" t="s">
        <v>14</v>
      </c>
      <c r="C637" s="12">
        <v>9292.7999999999993</v>
      </c>
      <c r="D637" s="21">
        <v>43312</v>
      </c>
      <c r="E637" s="19">
        <v>43306</v>
      </c>
      <c r="F637" s="30">
        <f>E637-D637</f>
        <v>-6</v>
      </c>
      <c r="G637" s="17">
        <f>F637*C637</f>
        <v>-55756.799999999996</v>
      </c>
    </row>
    <row r="638" spans="1:7" ht="14.25" x14ac:dyDescent="0.25">
      <c r="A638" s="20">
        <v>632</v>
      </c>
      <c r="B638" s="18" t="s">
        <v>6</v>
      </c>
      <c r="C638" s="12">
        <v>10573.74</v>
      </c>
      <c r="D638" s="21">
        <v>43312</v>
      </c>
      <c r="E638" s="19">
        <v>43306</v>
      </c>
      <c r="F638" s="30">
        <f>E638-D638</f>
        <v>-6</v>
      </c>
      <c r="G638" s="17">
        <f>F638*C638</f>
        <v>-63442.44</v>
      </c>
    </row>
    <row r="639" spans="1:7" ht="14.25" x14ac:dyDescent="0.25">
      <c r="A639" s="20">
        <v>633</v>
      </c>
      <c r="B639" s="18" t="s">
        <v>34</v>
      </c>
      <c r="C639" s="12">
        <v>1591.2</v>
      </c>
      <c r="D639" s="21">
        <v>43314</v>
      </c>
      <c r="E639" s="19">
        <v>43306</v>
      </c>
      <c r="F639" s="30">
        <f>E639-D639</f>
        <v>-8</v>
      </c>
      <c r="G639" s="17">
        <f>F639*C639</f>
        <v>-12729.6</v>
      </c>
    </row>
    <row r="640" spans="1:7" ht="14.25" x14ac:dyDescent="0.25">
      <c r="A640" s="20">
        <v>634</v>
      </c>
      <c r="B640" s="18" t="s">
        <v>18</v>
      </c>
      <c r="C640" s="12">
        <v>99.14</v>
      </c>
      <c r="D640" s="21">
        <v>43307</v>
      </c>
      <c r="E640" s="19">
        <v>43307</v>
      </c>
      <c r="F640" s="30">
        <f>E640-D640</f>
        <v>0</v>
      </c>
      <c r="G640" s="17">
        <f>F640*C640</f>
        <v>0</v>
      </c>
    </row>
    <row r="641" spans="1:7" ht="14.25" x14ac:dyDescent="0.25">
      <c r="A641" s="20">
        <v>635</v>
      </c>
      <c r="B641" s="18" t="s">
        <v>57</v>
      </c>
      <c r="C641" s="12">
        <v>603.74</v>
      </c>
      <c r="D641" s="21">
        <v>43289</v>
      </c>
      <c r="E641" s="19">
        <v>43307</v>
      </c>
      <c r="F641" s="30">
        <f>E641-D641</f>
        <v>18</v>
      </c>
      <c r="G641" s="17">
        <f>F641*C641</f>
        <v>10867.32</v>
      </c>
    </row>
    <row r="642" spans="1:7" ht="14.25" x14ac:dyDescent="0.25">
      <c r="A642" s="20">
        <v>636</v>
      </c>
      <c r="B642" s="18" t="s">
        <v>65</v>
      </c>
      <c r="C642" s="12">
        <v>4235</v>
      </c>
      <c r="D642" s="21">
        <v>43312</v>
      </c>
      <c r="E642" s="19">
        <v>43307</v>
      </c>
      <c r="F642" s="30">
        <f>E642-D642</f>
        <v>-5</v>
      </c>
      <c r="G642" s="17">
        <f>F642*C642</f>
        <v>-21175</v>
      </c>
    </row>
    <row r="643" spans="1:7" ht="14.25" x14ac:dyDescent="0.25">
      <c r="A643" s="20">
        <v>637</v>
      </c>
      <c r="B643" s="18" t="s">
        <v>28</v>
      </c>
      <c r="C643" s="12">
        <v>5940</v>
      </c>
      <c r="D643" s="21">
        <v>43312</v>
      </c>
      <c r="E643" s="19">
        <v>43307</v>
      </c>
      <c r="F643" s="30">
        <f>E643-D643</f>
        <v>-5</v>
      </c>
      <c r="G643" s="17">
        <f>F643*C643</f>
        <v>-29700</v>
      </c>
    </row>
    <row r="644" spans="1:7" ht="14.25" x14ac:dyDescent="0.25">
      <c r="A644" s="20">
        <v>638</v>
      </c>
      <c r="B644" s="18" t="s">
        <v>132</v>
      </c>
      <c r="C644" s="12">
        <v>9055.5</v>
      </c>
      <c r="D644" s="21">
        <v>43314</v>
      </c>
      <c r="E644" s="19">
        <v>43307</v>
      </c>
      <c r="F644" s="30">
        <f>E644-D644</f>
        <v>-7</v>
      </c>
      <c r="G644" s="17">
        <f>F644*C644</f>
        <v>-63388.5</v>
      </c>
    </row>
    <row r="645" spans="1:7" ht="14.25" x14ac:dyDescent="0.25">
      <c r="A645" s="20">
        <v>639</v>
      </c>
      <c r="B645" s="18" t="s">
        <v>16</v>
      </c>
      <c r="C645" s="12">
        <v>13680</v>
      </c>
      <c r="D645" s="21">
        <v>43312</v>
      </c>
      <c r="E645" s="19">
        <v>43307</v>
      </c>
      <c r="F645" s="30">
        <f>E645-D645</f>
        <v>-5</v>
      </c>
      <c r="G645" s="17">
        <f>F645*C645</f>
        <v>-68400</v>
      </c>
    </row>
    <row r="646" spans="1:7" ht="14.25" x14ac:dyDescent="0.25">
      <c r="A646" s="20">
        <v>640</v>
      </c>
      <c r="B646" s="18" t="s">
        <v>111</v>
      </c>
      <c r="C646" s="12">
        <v>335.19</v>
      </c>
      <c r="D646" s="21">
        <v>43301</v>
      </c>
      <c r="E646" s="19">
        <v>43307</v>
      </c>
      <c r="F646" s="30">
        <f>E646-D646</f>
        <v>6</v>
      </c>
      <c r="G646" s="17">
        <f>F646*C646</f>
        <v>2011.1399999999999</v>
      </c>
    </row>
    <row r="647" spans="1:7" ht="14.25" x14ac:dyDescent="0.25">
      <c r="A647" s="20">
        <v>641</v>
      </c>
      <c r="B647" s="18" t="s">
        <v>131</v>
      </c>
      <c r="C647" s="12">
        <v>220.9</v>
      </c>
      <c r="D647" s="21">
        <v>43259</v>
      </c>
      <c r="E647" s="19">
        <v>43307</v>
      </c>
      <c r="F647" s="30">
        <f>E647-D647</f>
        <v>48</v>
      </c>
      <c r="G647" s="17">
        <f>F647*C647</f>
        <v>10603.2</v>
      </c>
    </row>
    <row r="648" spans="1:7" ht="14.25" x14ac:dyDescent="0.25">
      <c r="A648" s="20">
        <v>642</v>
      </c>
      <c r="B648" s="18" t="s">
        <v>130</v>
      </c>
      <c r="C648" s="12">
        <v>2402.12</v>
      </c>
      <c r="D648" s="21">
        <v>43308</v>
      </c>
      <c r="E648" s="19">
        <v>43308</v>
      </c>
      <c r="F648" s="30">
        <f>E648-D648</f>
        <v>0</v>
      </c>
      <c r="G648" s="17">
        <f>F648*C648</f>
        <v>0</v>
      </c>
    </row>
    <row r="649" spans="1:7" ht="14.25" x14ac:dyDescent="0.25">
      <c r="A649" s="20">
        <v>643</v>
      </c>
      <c r="B649" s="18" t="s">
        <v>66</v>
      </c>
      <c r="C649" s="12">
        <v>2550</v>
      </c>
      <c r="D649" s="21">
        <v>43316</v>
      </c>
      <c r="E649" s="19">
        <v>43308</v>
      </c>
      <c r="F649" s="30">
        <f>E649-D649</f>
        <v>-8</v>
      </c>
      <c r="G649" s="17">
        <f>F649*C649</f>
        <v>-20400</v>
      </c>
    </row>
    <row r="650" spans="1:7" ht="14.25" x14ac:dyDescent="0.25">
      <c r="A650" s="20">
        <v>644</v>
      </c>
      <c r="B650" s="18" t="s">
        <v>124</v>
      </c>
      <c r="C650" s="12">
        <v>336</v>
      </c>
      <c r="D650" s="21">
        <v>43312</v>
      </c>
      <c r="E650" s="19">
        <v>43308</v>
      </c>
      <c r="F650" s="30">
        <f>E650-D650</f>
        <v>-4</v>
      </c>
      <c r="G650" s="17">
        <f>F650*C650</f>
        <v>-1344</v>
      </c>
    </row>
    <row r="651" spans="1:7" ht="14.25" x14ac:dyDescent="0.25">
      <c r="A651" s="20">
        <v>645</v>
      </c>
      <c r="B651" s="18" t="s">
        <v>6</v>
      </c>
      <c r="C651" s="12">
        <v>23148.33</v>
      </c>
      <c r="D651" s="21">
        <v>43312</v>
      </c>
      <c r="E651" s="19">
        <v>43308</v>
      </c>
      <c r="F651" s="30">
        <f>E651-D651</f>
        <v>-4</v>
      </c>
      <c r="G651" s="17">
        <f>F651*C651</f>
        <v>-92593.32</v>
      </c>
    </row>
    <row r="652" spans="1:7" ht="14.25" x14ac:dyDescent="0.25">
      <c r="A652" s="20">
        <v>646</v>
      </c>
      <c r="B652" s="18" t="s">
        <v>129</v>
      </c>
      <c r="C652" s="12">
        <v>650</v>
      </c>
      <c r="D652" s="21">
        <v>43312</v>
      </c>
      <c r="E652" s="19">
        <v>43308</v>
      </c>
      <c r="F652" s="30">
        <f>E652-D652</f>
        <v>-4</v>
      </c>
      <c r="G652" s="17">
        <f>F652*C652</f>
        <v>-2600</v>
      </c>
    </row>
    <row r="653" spans="1:7" ht="14.25" x14ac:dyDescent="0.25">
      <c r="A653" s="20">
        <v>647</v>
      </c>
      <c r="B653" s="18" t="s">
        <v>77</v>
      </c>
      <c r="C653" s="12">
        <v>1875</v>
      </c>
      <c r="D653" s="21">
        <v>43306</v>
      </c>
      <c r="E653" s="19">
        <v>43308</v>
      </c>
      <c r="F653" s="30">
        <f>E653-D653</f>
        <v>2</v>
      </c>
      <c r="G653" s="17">
        <f>F653*C653</f>
        <v>3750</v>
      </c>
    </row>
    <row r="654" spans="1:7" ht="14.25" x14ac:dyDescent="0.25">
      <c r="A654" s="20">
        <v>648</v>
      </c>
      <c r="B654" s="18" t="s">
        <v>1</v>
      </c>
      <c r="C654" s="12">
        <v>3161.47</v>
      </c>
      <c r="D654" s="21">
        <v>43311</v>
      </c>
      <c r="E654" s="19">
        <v>43311</v>
      </c>
      <c r="F654" s="30">
        <f>E654-D654</f>
        <v>0</v>
      </c>
      <c r="G654" s="17">
        <f>F654*C654</f>
        <v>0</v>
      </c>
    </row>
    <row r="655" spans="1:7" ht="14.25" x14ac:dyDescent="0.25">
      <c r="A655" s="20">
        <v>649</v>
      </c>
      <c r="B655" s="18" t="s">
        <v>65</v>
      </c>
      <c r="C655" s="12">
        <v>1942</v>
      </c>
      <c r="D655" s="21">
        <v>43312</v>
      </c>
      <c r="E655" s="19">
        <v>43311</v>
      </c>
      <c r="F655" s="30">
        <f>E655-D655</f>
        <v>-1</v>
      </c>
      <c r="G655" s="17">
        <f>F655*C655</f>
        <v>-1942</v>
      </c>
    </row>
    <row r="656" spans="1:7" ht="14.25" x14ac:dyDescent="0.25">
      <c r="A656" s="20">
        <v>650</v>
      </c>
      <c r="B656" s="18" t="s">
        <v>12</v>
      </c>
      <c r="C656" s="12">
        <v>31125</v>
      </c>
      <c r="D656" s="21">
        <v>43320</v>
      </c>
      <c r="E656" s="19">
        <v>43311</v>
      </c>
      <c r="F656" s="30">
        <f>E656-D656</f>
        <v>-9</v>
      </c>
      <c r="G656" s="17">
        <f>F656*C656</f>
        <v>-280125</v>
      </c>
    </row>
    <row r="657" spans="1:7" ht="14.25" x14ac:dyDescent="0.25">
      <c r="A657" s="20">
        <v>651</v>
      </c>
      <c r="B657" s="18" t="s">
        <v>128</v>
      </c>
      <c r="C657" s="12">
        <v>350</v>
      </c>
      <c r="D657" s="21">
        <v>43312</v>
      </c>
      <c r="E657" s="19">
        <v>43312</v>
      </c>
      <c r="F657" s="30">
        <f>E657-D657</f>
        <v>0</v>
      </c>
      <c r="G657" s="17">
        <f>F657*C657</f>
        <v>0</v>
      </c>
    </row>
    <row r="658" spans="1:7" ht="14.25" x14ac:dyDescent="0.25">
      <c r="A658" s="20">
        <v>652</v>
      </c>
      <c r="B658" s="18" t="s">
        <v>55</v>
      </c>
      <c r="C658" s="12">
        <v>40.74</v>
      </c>
      <c r="D658" s="21">
        <v>43328</v>
      </c>
      <c r="E658" s="19">
        <v>43312</v>
      </c>
      <c r="F658" s="30">
        <f>E658-D658</f>
        <v>-16</v>
      </c>
      <c r="G658" s="17">
        <f>F658*C658</f>
        <v>-651.84</v>
      </c>
    </row>
    <row r="659" spans="1:7" ht="14.25" x14ac:dyDescent="0.25">
      <c r="A659" s="20">
        <v>653</v>
      </c>
      <c r="B659" s="18" t="s">
        <v>115</v>
      </c>
      <c r="C659" s="12">
        <v>294142.94</v>
      </c>
      <c r="D659" s="21">
        <v>43314</v>
      </c>
      <c r="E659" s="19">
        <v>43312</v>
      </c>
      <c r="F659" s="30">
        <f>E659-D659</f>
        <v>-2</v>
      </c>
      <c r="G659" s="17">
        <f>F659*C659</f>
        <v>-588285.88</v>
      </c>
    </row>
    <row r="660" spans="1:7" ht="14.25" x14ac:dyDescent="0.25">
      <c r="A660" s="20">
        <v>654</v>
      </c>
      <c r="B660" s="18" t="s">
        <v>70</v>
      </c>
      <c r="C660" s="12">
        <v>12200</v>
      </c>
      <c r="D660" s="21">
        <v>43312</v>
      </c>
      <c r="E660" s="19">
        <v>43313</v>
      </c>
      <c r="F660" s="30">
        <f>E660-D660</f>
        <v>1</v>
      </c>
      <c r="G660" s="17">
        <f>F660*C660</f>
        <v>12200</v>
      </c>
    </row>
    <row r="661" spans="1:7" ht="14.25" x14ac:dyDescent="0.25">
      <c r="A661" s="20">
        <v>655</v>
      </c>
      <c r="B661" s="18" t="s">
        <v>17</v>
      </c>
      <c r="C661" s="12">
        <v>12126.11</v>
      </c>
      <c r="D661" s="21">
        <v>43343</v>
      </c>
      <c r="E661" s="19">
        <v>43315</v>
      </c>
      <c r="F661" s="30">
        <f>E661-D661</f>
        <v>-28</v>
      </c>
      <c r="G661" s="17">
        <f>F661*C661</f>
        <v>-339531.08</v>
      </c>
    </row>
    <row r="662" spans="1:7" ht="14.25" x14ac:dyDescent="0.25">
      <c r="A662" s="20">
        <v>656</v>
      </c>
      <c r="B662" s="18" t="s">
        <v>113</v>
      </c>
      <c r="C662" s="12">
        <v>8700</v>
      </c>
      <c r="D662" s="21">
        <v>43343</v>
      </c>
      <c r="E662" s="19">
        <v>43315</v>
      </c>
      <c r="F662" s="30">
        <f>E662-D662</f>
        <v>-28</v>
      </c>
      <c r="G662" s="17">
        <f>F662*C662</f>
        <v>-243600</v>
      </c>
    </row>
    <row r="663" spans="1:7" ht="14.25" x14ac:dyDescent="0.25">
      <c r="A663" s="20">
        <v>657</v>
      </c>
      <c r="B663" s="18" t="s">
        <v>39</v>
      </c>
      <c r="C663" s="12">
        <v>50</v>
      </c>
      <c r="D663" s="21">
        <v>43292</v>
      </c>
      <c r="E663" s="19">
        <v>43318</v>
      </c>
      <c r="F663" s="30">
        <f>E663-D663</f>
        <v>26</v>
      </c>
      <c r="G663" s="17">
        <f>F663*C663</f>
        <v>1300</v>
      </c>
    </row>
    <row r="664" spans="1:7" ht="14.25" x14ac:dyDescent="0.25">
      <c r="A664" s="20">
        <v>658</v>
      </c>
      <c r="B664" s="18" t="s">
        <v>39</v>
      </c>
      <c r="C664" s="12">
        <v>63.6</v>
      </c>
      <c r="D664" s="21">
        <v>43279</v>
      </c>
      <c r="E664" s="19">
        <v>43318</v>
      </c>
      <c r="F664" s="30">
        <f>E664-D664</f>
        <v>39</v>
      </c>
      <c r="G664" s="17">
        <f>F664*C664</f>
        <v>2480.4</v>
      </c>
    </row>
    <row r="665" spans="1:7" ht="14.25" x14ac:dyDescent="0.25">
      <c r="A665" s="20">
        <v>659</v>
      </c>
      <c r="B665" s="18" t="s">
        <v>93</v>
      </c>
      <c r="C665" s="12">
        <v>10688</v>
      </c>
      <c r="D665" s="21">
        <v>43318</v>
      </c>
      <c r="E665" s="19">
        <v>43318</v>
      </c>
      <c r="F665" s="30">
        <f>E665-D665</f>
        <v>0</v>
      </c>
      <c r="G665" s="17">
        <f>F665*C665</f>
        <v>0</v>
      </c>
    </row>
    <row r="666" spans="1:7" ht="14.25" x14ac:dyDescent="0.25">
      <c r="A666" s="20">
        <v>660</v>
      </c>
      <c r="B666" s="18" t="s">
        <v>37</v>
      </c>
      <c r="C666" s="12">
        <v>158.26</v>
      </c>
      <c r="D666" s="21">
        <v>43322</v>
      </c>
      <c r="E666" s="19">
        <v>43319</v>
      </c>
      <c r="F666" s="30">
        <f>E666-D666</f>
        <v>-3</v>
      </c>
      <c r="G666" s="17">
        <f>F666*C666</f>
        <v>-474.78</v>
      </c>
    </row>
    <row r="667" spans="1:7" ht="14.25" x14ac:dyDescent="0.25">
      <c r="A667" s="20">
        <v>661</v>
      </c>
      <c r="B667" s="18" t="s">
        <v>37</v>
      </c>
      <c r="C667" s="12">
        <v>539.83000000000004</v>
      </c>
      <c r="D667" s="21">
        <v>43329</v>
      </c>
      <c r="E667" s="19">
        <v>43319</v>
      </c>
      <c r="F667" s="30">
        <f>E667-D667</f>
        <v>-10</v>
      </c>
      <c r="G667" s="17">
        <f>F667*C667</f>
        <v>-5398.3</v>
      </c>
    </row>
    <row r="668" spans="1:7" ht="14.25" x14ac:dyDescent="0.25">
      <c r="A668" s="20">
        <v>662</v>
      </c>
      <c r="B668" s="18" t="s">
        <v>74</v>
      </c>
      <c r="C668" s="12">
        <v>330</v>
      </c>
      <c r="D668" s="21">
        <v>43343</v>
      </c>
      <c r="E668" s="19">
        <v>43319</v>
      </c>
      <c r="F668" s="30">
        <f>E668-D668</f>
        <v>-24</v>
      </c>
      <c r="G668" s="17">
        <f>F668*C668</f>
        <v>-7920</v>
      </c>
    </row>
    <row r="669" spans="1:7" ht="14.25" x14ac:dyDescent="0.25">
      <c r="A669" s="20">
        <v>663</v>
      </c>
      <c r="B669" s="18" t="s">
        <v>75</v>
      </c>
      <c r="C669" s="12">
        <v>281.5</v>
      </c>
      <c r="D669" s="21">
        <v>43373</v>
      </c>
      <c r="E669" s="19">
        <v>43319</v>
      </c>
      <c r="F669" s="30">
        <f>E669-D669</f>
        <v>-54</v>
      </c>
      <c r="G669" s="17">
        <f>F669*C669</f>
        <v>-15201</v>
      </c>
    </row>
    <row r="670" spans="1:7" ht="14.25" x14ac:dyDescent="0.25">
      <c r="A670" s="20">
        <v>664</v>
      </c>
      <c r="B670" s="18" t="s">
        <v>16</v>
      </c>
      <c r="C670" s="12">
        <v>4750</v>
      </c>
      <c r="D670" s="21">
        <v>43343</v>
      </c>
      <c r="E670" s="19">
        <v>43319</v>
      </c>
      <c r="F670" s="30">
        <f>E670-D670</f>
        <v>-24</v>
      </c>
      <c r="G670" s="17">
        <f>F670*C670</f>
        <v>-114000</v>
      </c>
    </row>
    <row r="671" spans="1:7" ht="14.25" x14ac:dyDescent="0.25">
      <c r="A671" s="20">
        <v>665</v>
      </c>
      <c r="B671" s="18" t="s">
        <v>65</v>
      </c>
      <c r="C671" s="12">
        <v>947.11</v>
      </c>
      <c r="D671" s="21">
        <v>43343</v>
      </c>
      <c r="E671" s="19">
        <v>43319</v>
      </c>
      <c r="F671" s="30">
        <f>E671-D671</f>
        <v>-24</v>
      </c>
      <c r="G671" s="17">
        <f>F671*C671</f>
        <v>-22730.639999999999</v>
      </c>
    </row>
    <row r="672" spans="1:7" ht="14.25" x14ac:dyDescent="0.25">
      <c r="A672" s="20">
        <v>666</v>
      </c>
      <c r="B672" s="18" t="s">
        <v>127</v>
      </c>
      <c r="C672" s="12">
        <v>1206</v>
      </c>
      <c r="D672" s="21">
        <v>43340</v>
      </c>
      <c r="E672" s="19">
        <v>43319</v>
      </c>
      <c r="F672" s="30">
        <f>E672-D672</f>
        <v>-21</v>
      </c>
      <c r="G672" s="17">
        <f>F672*C672</f>
        <v>-25326</v>
      </c>
    </row>
    <row r="673" spans="1:7" ht="14.25" x14ac:dyDescent="0.25">
      <c r="A673" s="20">
        <v>667</v>
      </c>
      <c r="B673" s="18" t="s">
        <v>50</v>
      </c>
      <c r="C673" s="12">
        <v>22212.66</v>
      </c>
      <c r="D673" s="21">
        <v>43326</v>
      </c>
      <c r="E673" s="19">
        <v>43319</v>
      </c>
      <c r="F673" s="30">
        <f>E673-D673</f>
        <v>-7</v>
      </c>
      <c r="G673" s="17">
        <f>F673*C673</f>
        <v>-155488.62</v>
      </c>
    </row>
    <row r="674" spans="1:7" ht="14.25" x14ac:dyDescent="0.25">
      <c r="A674" s="20">
        <v>668</v>
      </c>
      <c r="B674" s="18" t="s">
        <v>27</v>
      </c>
      <c r="C674" s="12">
        <v>6880.58</v>
      </c>
      <c r="D674" s="21">
        <v>43321</v>
      </c>
      <c r="E674" s="19">
        <v>43319</v>
      </c>
      <c r="F674" s="30">
        <f>E674-D674</f>
        <v>-2</v>
      </c>
      <c r="G674" s="17">
        <f>F674*C674</f>
        <v>-13761.16</v>
      </c>
    </row>
    <row r="675" spans="1:7" ht="14.25" x14ac:dyDescent="0.25">
      <c r="A675" s="20">
        <v>669</v>
      </c>
      <c r="B675" s="18" t="s">
        <v>43</v>
      </c>
      <c r="C675" s="12">
        <v>2815.56</v>
      </c>
      <c r="D675" s="21">
        <v>43343</v>
      </c>
      <c r="E675" s="19">
        <v>43319</v>
      </c>
      <c r="F675" s="30">
        <f>E675-D675</f>
        <v>-24</v>
      </c>
      <c r="G675" s="17">
        <f>F675*C675</f>
        <v>-67573.440000000002</v>
      </c>
    </row>
    <row r="676" spans="1:7" ht="14.25" x14ac:dyDescent="0.25">
      <c r="A676" s="20">
        <v>670</v>
      </c>
      <c r="B676" s="18" t="s">
        <v>46</v>
      </c>
      <c r="C676" s="12">
        <v>737</v>
      </c>
      <c r="D676" s="21">
        <v>43317</v>
      </c>
      <c r="E676" s="19">
        <v>43319</v>
      </c>
      <c r="F676" s="30">
        <f>E676-D676</f>
        <v>2</v>
      </c>
      <c r="G676" s="17">
        <f>F676*C676</f>
        <v>1474</v>
      </c>
    </row>
    <row r="677" spans="1:7" ht="14.25" x14ac:dyDescent="0.25">
      <c r="A677" s="20">
        <v>671</v>
      </c>
      <c r="B677" s="18" t="s">
        <v>32</v>
      </c>
      <c r="C677" s="12">
        <v>323.02</v>
      </c>
      <c r="D677" s="21">
        <v>43293</v>
      </c>
      <c r="E677" s="19">
        <v>43319</v>
      </c>
      <c r="F677" s="30">
        <f>E677-D677</f>
        <v>26</v>
      </c>
      <c r="G677" s="17">
        <f>F677*C677</f>
        <v>8398.52</v>
      </c>
    </row>
    <row r="678" spans="1:7" ht="14.25" x14ac:dyDescent="0.25">
      <c r="A678" s="20">
        <v>672</v>
      </c>
      <c r="B678" s="18" t="s">
        <v>32</v>
      </c>
      <c r="C678" s="12">
        <v>160</v>
      </c>
      <c r="D678" s="21">
        <v>43434</v>
      </c>
      <c r="E678" s="19">
        <v>43319</v>
      </c>
      <c r="F678" s="30">
        <f>E678-D678</f>
        <v>-115</v>
      </c>
      <c r="G678" s="17">
        <f>F678*C678</f>
        <v>-18400</v>
      </c>
    </row>
    <row r="679" spans="1:7" ht="14.25" x14ac:dyDescent="0.25">
      <c r="A679" s="20">
        <v>673</v>
      </c>
      <c r="B679" s="18" t="s">
        <v>14</v>
      </c>
      <c r="C679" s="12">
        <v>92.5</v>
      </c>
      <c r="D679" s="21">
        <v>43343</v>
      </c>
      <c r="E679" s="19">
        <v>43320</v>
      </c>
      <c r="F679" s="30">
        <f>E679-D679</f>
        <v>-23</v>
      </c>
      <c r="G679" s="17">
        <f>F679*C679</f>
        <v>-2127.5</v>
      </c>
    </row>
    <row r="680" spans="1:7" ht="14.25" x14ac:dyDescent="0.25">
      <c r="A680" s="20">
        <v>674</v>
      </c>
      <c r="B680" s="18" t="s">
        <v>28</v>
      </c>
      <c r="C680" s="12">
        <v>4390</v>
      </c>
      <c r="D680" s="21">
        <v>43343</v>
      </c>
      <c r="E680" s="19">
        <v>43320</v>
      </c>
      <c r="F680" s="30">
        <f>E680-D680</f>
        <v>-23</v>
      </c>
      <c r="G680" s="17">
        <f>F680*C680</f>
        <v>-100970</v>
      </c>
    </row>
    <row r="681" spans="1:7" ht="14.25" x14ac:dyDescent="0.25">
      <c r="A681" s="20">
        <v>675</v>
      </c>
      <c r="B681" s="18" t="s">
        <v>111</v>
      </c>
      <c r="C681" s="12">
        <v>2343.3000000000002</v>
      </c>
      <c r="D681" s="21">
        <v>43348</v>
      </c>
      <c r="E681" s="19">
        <v>43320</v>
      </c>
      <c r="F681" s="30">
        <f>E681-D681</f>
        <v>-28</v>
      </c>
      <c r="G681" s="17">
        <f>F681*C681</f>
        <v>-65612.400000000009</v>
      </c>
    </row>
    <row r="682" spans="1:7" ht="14.25" x14ac:dyDescent="0.25">
      <c r="A682" s="20">
        <v>676</v>
      </c>
      <c r="B682" s="18" t="s">
        <v>111</v>
      </c>
      <c r="C682" s="12">
        <v>260</v>
      </c>
      <c r="D682" s="21">
        <v>43337</v>
      </c>
      <c r="E682" s="19">
        <v>43320</v>
      </c>
      <c r="F682" s="30">
        <f>E682-D682</f>
        <v>-17</v>
      </c>
      <c r="G682" s="17">
        <f>F682*C682</f>
        <v>-4420</v>
      </c>
    </row>
    <row r="683" spans="1:7" ht="14.25" x14ac:dyDescent="0.25">
      <c r="A683" s="20">
        <v>677</v>
      </c>
      <c r="B683" s="18" t="s">
        <v>20</v>
      </c>
      <c r="C683" s="12">
        <v>12.3</v>
      </c>
      <c r="D683" s="21">
        <v>43318</v>
      </c>
      <c r="E683" s="19">
        <v>43321</v>
      </c>
      <c r="F683" s="30">
        <f>E683-D683</f>
        <v>3</v>
      </c>
      <c r="G683" s="17">
        <f>F683*C683</f>
        <v>36.900000000000006</v>
      </c>
    </row>
    <row r="684" spans="1:7" ht="14.25" x14ac:dyDescent="0.25">
      <c r="A684" s="20">
        <v>678</v>
      </c>
      <c r="B684" s="18" t="s">
        <v>20</v>
      </c>
      <c r="C684" s="12">
        <v>195.09</v>
      </c>
      <c r="D684" s="21">
        <v>43323</v>
      </c>
      <c r="E684" s="19">
        <v>43321</v>
      </c>
      <c r="F684" s="30">
        <f>E684-D684</f>
        <v>-2</v>
      </c>
      <c r="G684" s="17">
        <f>F684*C684</f>
        <v>-390.18</v>
      </c>
    </row>
    <row r="685" spans="1:7" ht="14.25" x14ac:dyDescent="0.25">
      <c r="A685" s="20">
        <v>679</v>
      </c>
      <c r="B685" s="18" t="s">
        <v>126</v>
      </c>
      <c r="C685" s="12">
        <v>263.02999999999997</v>
      </c>
      <c r="D685" s="21">
        <v>43306</v>
      </c>
      <c r="E685" s="19">
        <v>43321</v>
      </c>
      <c r="F685" s="30">
        <f>E685-D685</f>
        <v>15</v>
      </c>
      <c r="G685" s="17">
        <f>F685*C685</f>
        <v>3945.45</v>
      </c>
    </row>
    <row r="686" spans="1:7" ht="14.25" x14ac:dyDescent="0.25">
      <c r="A686" s="20">
        <v>680</v>
      </c>
      <c r="B686" s="18" t="s">
        <v>45</v>
      </c>
      <c r="C686" s="12">
        <v>490.19</v>
      </c>
      <c r="D686" s="21">
        <v>43343</v>
      </c>
      <c r="E686" s="19">
        <v>43321</v>
      </c>
      <c r="F686" s="30">
        <f>E686-D686</f>
        <v>-22</v>
      </c>
      <c r="G686" s="17">
        <f>F686*C686</f>
        <v>-10784.18</v>
      </c>
    </row>
    <row r="687" spans="1:7" ht="14.25" x14ac:dyDescent="0.25">
      <c r="A687" s="20">
        <v>681</v>
      </c>
      <c r="B687" s="18" t="s">
        <v>14</v>
      </c>
      <c r="C687" s="12">
        <v>5910</v>
      </c>
      <c r="D687" s="21">
        <v>43343</v>
      </c>
      <c r="E687" s="19">
        <v>43322</v>
      </c>
      <c r="F687" s="30">
        <f>E687-D687</f>
        <v>-21</v>
      </c>
      <c r="G687" s="17">
        <f>F687*C687</f>
        <v>-124110</v>
      </c>
    </row>
    <row r="688" spans="1:7" ht="14.25" x14ac:dyDescent="0.25">
      <c r="A688" s="20">
        <v>682</v>
      </c>
      <c r="B688" s="18" t="s">
        <v>65</v>
      </c>
      <c r="C688" s="12">
        <v>3350</v>
      </c>
      <c r="D688" s="21">
        <v>43343</v>
      </c>
      <c r="E688" s="19">
        <v>43322</v>
      </c>
      <c r="F688" s="30">
        <f>E688-D688</f>
        <v>-21</v>
      </c>
      <c r="G688" s="17">
        <f>F688*C688</f>
        <v>-70350</v>
      </c>
    </row>
    <row r="689" spans="1:7" ht="14.25" x14ac:dyDescent="0.25">
      <c r="A689" s="20">
        <v>683</v>
      </c>
      <c r="B689" s="18" t="s">
        <v>125</v>
      </c>
      <c r="C689" s="12">
        <v>1244.56</v>
      </c>
      <c r="D689" s="21">
        <v>43343</v>
      </c>
      <c r="E689" s="19">
        <v>43322</v>
      </c>
      <c r="F689" s="30">
        <f>E689-D689</f>
        <v>-21</v>
      </c>
      <c r="G689" s="17">
        <f>F689*C689</f>
        <v>-26135.759999999998</v>
      </c>
    </row>
    <row r="690" spans="1:7" ht="14.25" x14ac:dyDescent="0.25">
      <c r="A690" s="20">
        <v>684</v>
      </c>
      <c r="B690" s="18" t="s">
        <v>67</v>
      </c>
      <c r="C690" s="12">
        <v>2398.9899999999998</v>
      </c>
      <c r="D690" s="21">
        <v>43343</v>
      </c>
      <c r="E690" s="19">
        <v>43322</v>
      </c>
      <c r="F690" s="30">
        <f>E690-D690</f>
        <v>-21</v>
      </c>
      <c r="G690" s="17">
        <f>F690*C690</f>
        <v>-50378.789999999994</v>
      </c>
    </row>
    <row r="691" spans="1:7" ht="14.25" x14ac:dyDescent="0.25">
      <c r="A691" s="20">
        <v>685</v>
      </c>
      <c r="B691" s="18" t="s">
        <v>108</v>
      </c>
      <c r="C691" s="12">
        <v>100</v>
      </c>
      <c r="D691" s="21">
        <v>43343</v>
      </c>
      <c r="E691" s="19">
        <v>43322</v>
      </c>
      <c r="F691" s="30">
        <f>E691-D691</f>
        <v>-21</v>
      </c>
      <c r="G691" s="17">
        <f>F691*C691</f>
        <v>-2100</v>
      </c>
    </row>
    <row r="692" spans="1:7" ht="14.25" x14ac:dyDescent="0.25">
      <c r="A692" s="20">
        <v>686</v>
      </c>
      <c r="B692" s="18" t="s">
        <v>27</v>
      </c>
      <c r="C692" s="12">
        <v>7398.93</v>
      </c>
      <c r="D692" s="21">
        <v>43328</v>
      </c>
      <c r="E692" s="19">
        <v>43322</v>
      </c>
      <c r="F692" s="30">
        <f>E692-D692</f>
        <v>-6</v>
      </c>
      <c r="G692" s="17">
        <f>F692*C692</f>
        <v>-44393.58</v>
      </c>
    </row>
    <row r="693" spans="1:7" ht="14.25" x14ac:dyDescent="0.25">
      <c r="A693" s="20">
        <v>687</v>
      </c>
      <c r="B693" s="18" t="s">
        <v>19</v>
      </c>
      <c r="C693" s="12">
        <v>582.19000000000005</v>
      </c>
      <c r="D693" s="21">
        <v>43343</v>
      </c>
      <c r="E693" s="19">
        <v>43325</v>
      </c>
      <c r="F693" s="30">
        <f>E693-D693</f>
        <v>-18</v>
      </c>
      <c r="G693" s="17">
        <f>F693*C693</f>
        <v>-10479.420000000002</v>
      </c>
    </row>
    <row r="694" spans="1:7" ht="14.25" x14ac:dyDescent="0.25">
      <c r="A694" s="20">
        <v>688</v>
      </c>
      <c r="B694" s="18" t="s">
        <v>65</v>
      </c>
      <c r="C694" s="12">
        <v>4235</v>
      </c>
      <c r="D694" s="21">
        <v>43343</v>
      </c>
      <c r="E694" s="19">
        <v>43325</v>
      </c>
      <c r="F694" s="30">
        <f>E694-D694</f>
        <v>-18</v>
      </c>
      <c r="G694" s="17">
        <f>F694*C694</f>
        <v>-76230</v>
      </c>
    </row>
    <row r="695" spans="1:7" ht="14.25" x14ac:dyDescent="0.25">
      <c r="A695" s="20">
        <v>689</v>
      </c>
      <c r="B695" s="18" t="s">
        <v>44</v>
      </c>
      <c r="C695" s="12">
        <v>2890.58</v>
      </c>
      <c r="D695" s="21">
        <v>43343</v>
      </c>
      <c r="E695" s="19">
        <v>43325</v>
      </c>
      <c r="F695" s="30">
        <f>E695-D695</f>
        <v>-18</v>
      </c>
      <c r="G695" s="17">
        <f>F695*C695</f>
        <v>-52030.44</v>
      </c>
    </row>
    <row r="696" spans="1:7" ht="14.25" x14ac:dyDescent="0.25">
      <c r="A696" s="20">
        <v>690</v>
      </c>
      <c r="B696" s="18" t="s">
        <v>124</v>
      </c>
      <c r="C696" s="12">
        <v>396</v>
      </c>
      <c r="D696" s="21">
        <v>43343</v>
      </c>
      <c r="E696" s="19">
        <v>43325</v>
      </c>
      <c r="F696" s="30">
        <f>E696-D696</f>
        <v>-18</v>
      </c>
      <c r="G696" s="17">
        <f>F696*C696</f>
        <v>-7128</v>
      </c>
    </row>
    <row r="697" spans="1:7" ht="14.25" x14ac:dyDescent="0.25">
      <c r="A697" s="20">
        <v>691</v>
      </c>
      <c r="B697" s="18" t="s">
        <v>6</v>
      </c>
      <c r="C697" s="12">
        <v>21602.9</v>
      </c>
      <c r="D697" s="21">
        <v>43343</v>
      </c>
      <c r="E697" s="19">
        <v>43325</v>
      </c>
      <c r="F697" s="30">
        <f>E697-D697</f>
        <v>-18</v>
      </c>
      <c r="G697" s="17">
        <f>F697*C697</f>
        <v>-388852.2</v>
      </c>
    </row>
    <row r="698" spans="1:7" ht="14.25" x14ac:dyDescent="0.25">
      <c r="A698" s="20">
        <v>692</v>
      </c>
      <c r="B698" s="18" t="s">
        <v>123</v>
      </c>
      <c r="C698" s="12">
        <v>318.85000000000002</v>
      </c>
      <c r="D698" s="21">
        <v>43326</v>
      </c>
      <c r="E698" s="19">
        <v>43326</v>
      </c>
      <c r="F698" s="30">
        <f>E698-D698</f>
        <v>0</v>
      </c>
      <c r="G698" s="17">
        <f>F698*C698</f>
        <v>0</v>
      </c>
    </row>
    <row r="699" spans="1:7" ht="14.25" x14ac:dyDescent="0.25">
      <c r="A699" s="20">
        <v>693</v>
      </c>
      <c r="B699" s="18" t="s">
        <v>62</v>
      </c>
      <c r="C699" s="12">
        <v>200</v>
      </c>
      <c r="D699" s="21">
        <v>43343</v>
      </c>
      <c r="E699" s="19">
        <v>43328</v>
      </c>
      <c r="F699" s="30">
        <f>E699-D699</f>
        <v>-15</v>
      </c>
      <c r="G699" s="17">
        <f>F699*C699</f>
        <v>-3000</v>
      </c>
    </row>
    <row r="700" spans="1:7" ht="14.25" x14ac:dyDescent="0.25">
      <c r="A700" s="20">
        <v>694</v>
      </c>
      <c r="B700" s="18" t="s">
        <v>16</v>
      </c>
      <c r="C700" s="12">
        <v>8190</v>
      </c>
      <c r="D700" s="21">
        <v>43343</v>
      </c>
      <c r="E700" s="19">
        <v>43328</v>
      </c>
      <c r="F700" s="30">
        <f>E700-D700</f>
        <v>-15</v>
      </c>
      <c r="G700" s="17">
        <f>F700*C700</f>
        <v>-122850</v>
      </c>
    </row>
    <row r="701" spans="1:7" ht="14.25" x14ac:dyDescent="0.25">
      <c r="A701" s="20">
        <v>695</v>
      </c>
      <c r="B701" s="18" t="s">
        <v>12</v>
      </c>
      <c r="C701" s="12">
        <v>8070</v>
      </c>
      <c r="D701" s="21">
        <v>43352</v>
      </c>
      <c r="E701" s="19">
        <v>43328</v>
      </c>
      <c r="F701" s="30">
        <f>E701-D701</f>
        <v>-24</v>
      </c>
      <c r="G701" s="17">
        <f>F701*C701</f>
        <v>-193680</v>
      </c>
    </row>
    <row r="702" spans="1:7" ht="14.25" x14ac:dyDescent="0.25">
      <c r="A702" s="20">
        <v>696</v>
      </c>
      <c r="B702" s="18" t="s">
        <v>26</v>
      </c>
      <c r="C702" s="12">
        <v>1100.6400000000001</v>
      </c>
      <c r="D702" s="21">
        <v>43343</v>
      </c>
      <c r="E702" s="19">
        <v>43328</v>
      </c>
      <c r="F702" s="30">
        <f>E702-D702</f>
        <v>-15</v>
      </c>
      <c r="G702" s="17">
        <f>F702*C702</f>
        <v>-16509.600000000002</v>
      </c>
    </row>
    <row r="703" spans="1:7" ht="14.25" x14ac:dyDescent="0.25">
      <c r="A703" s="20">
        <v>697</v>
      </c>
      <c r="B703" s="18" t="s">
        <v>38</v>
      </c>
      <c r="C703" s="12">
        <v>1144.06</v>
      </c>
      <c r="D703" s="21">
        <v>43343</v>
      </c>
      <c r="E703" s="19">
        <v>43328</v>
      </c>
      <c r="F703" s="30">
        <f>E703-D703</f>
        <v>-15</v>
      </c>
      <c r="G703" s="17">
        <f>F703*C703</f>
        <v>-17160.899999999998</v>
      </c>
    </row>
    <row r="704" spans="1:7" ht="14.25" x14ac:dyDescent="0.25">
      <c r="A704" s="20">
        <v>698</v>
      </c>
      <c r="B704" s="18" t="s">
        <v>122</v>
      </c>
      <c r="C704" s="12">
        <v>732</v>
      </c>
      <c r="D704" s="21">
        <v>43348</v>
      </c>
      <c r="E704" s="19">
        <v>43329</v>
      </c>
      <c r="F704" s="30">
        <f>E704-D704</f>
        <v>-19</v>
      </c>
      <c r="G704" s="17">
        <f>F704*C704</f>
        <v>-13908</v>
      </c>
    </row>
    <row r="705" spans="1:7" ht="14.25" x14ac:dyDescent="0.25">
      <c r="A705" s="20">
        <v>699</v>
      </c>
      <c r="B705" s="18" t="s">
        <v>66</v>
      </c>
      <c r="C705" s="12">
        <v>2250</v>
      </c>
      <c r="D705" s="21">
        <v>43347</v>
      </c>
      <c r="E705" s="19">
        <v>43329</v>
      </c>
      <c r="F705" s="30">
        <f>E705-D705</f>
        <v>-18</v>
      </c>
      <c r="G705" s="17">
        <f>F705*C705</f>
        <v>-40500</v>
      </c>
    </row>
    <row r="706" spans="1:7" ht="14.25" x14ac:dyDescent="0.25">
      <c r="A706" s="20">
        <v>700</v>
      </c>
      <c r="B706" s="18" t="s">
        <v>121</v>
      </c>
      <c r="C706" s="12">
        <v>180</v>
      </c>
      <c r="D706" s="21">
        <v>43343</v>
      </c>
      <c r="E706" s="19">
        <v>43329</v>
      </c>
      <c r="F706" s="30">
        <f>E706-D706</f>
        <v>-14</v>
      </c>
      <c r="G706" s="17">
        <f>F706*C706</f>
        <v>-2520</v>
      </c>
    </row>
    <row r="707" spans="1:7" ht="14.25" x14ac:dyDescent="0.25">
      <c r="A707" s="20">
        <v>701</v>
      </c>
      <c r="B707" s="18" t="s">
        <v>14</v>
      </c>
      <c r="C707" s="12">
        <v>9292.7999999999993</v>
      </c>
      <c r="D707" s="21">
        <v>43343</v>
      </c>
      <c r="E707" s="19">
        <v>43329</v>
      </c>
      <c r="F707" s="30">
        <f>E707-D707</f>
        <v>-14</v>
      </c>
      <c r="G707" s="17">
        <f>F707*C707</f>
        <v>-130099.19999999998</v>
      </c>
    </row>
    <row r="708" spans="1:7" ht="14.25" x14ac:dyDescent="0.25">
      <c r="A708" s="20">
        <v>702</v>
      </c>
      <c r="B708" s="18" t="s">
        <v>16</v>
      </c>
      <c r="C708" s="12">
        <v>13680</v>
      </c>
      <c r="D708" s="21">
        <v>43343</v>
      </c>
      <c r="E708" s="19">
        <v>43329</v>
      </c>
      <c r="F708" s="30">
        <f>E708-D708</f>
        <v>-14</v>
      </c>
      <c r="G708" s="17">
        <f>F708*C708</f>
        <v>-191520</v>
      </c>
    </row>
    <row r="709" spans="1:7" ht="14.25" x14ac:dyDescent="0.25">
      <c r="A709" s="20">
        <v>703</v>
      </c>
      <c r="B709" s="18" t="s">
        <v>28</v>
      </c>
      <c r="C709" s="12">
        <v>5940</v>
      </c>
      <c r="D709" s="21">
        <v>43343</v>
      </c>
      <c r="E709" s="19">
        <v>43329</v>
      </c>
      <c r="F709" s="30">
        <f>E709-D709</f>
        <v>-14</v>
      </c>
      <c r="G709" s="17">
        <f>F709*C709</f>
        <v>-83160</v>
      </c>
    </row>
    <row r="710" spans="1:7" ht="14.25" x14ac:dyDescent="0.25">
      <c r="A710" s="20">
        <v>704</v>
      </c>
      <c r="B710" s="18" t="s">
        <v>65</v>
      </c>
      <c r="C710" s="12">
        <v>1726.79</v>
      </c>
      <c r="D710" s="21">
        <v>43343</v>
      </c>
      <c r="E710" s="19">
        <v>43329</v>
      </c>
      <c r="F710" s="30">
        <f>E710-D710</f>
        <v>-14</v>
      </c>
      <c r="G710" s="17">
        <f>F710*C710</f>
        <v>-24175.059999999998</v>
      </c>
    </row>
    <row r="711" spans="1:7" ht="14.25" x14ac:dyDescent="0.25">
      <c r="A711" s="20">
        <v>705</v>
      </c>
      <c r="B711" s="18" t="s">
        <v>6</v>
      </c>
      <c r="C711" s="12">
        <v>2315.41</v>
      </c>
      <c r="D711" s="21">
        <v>43343</v>
      </c>
      <c r="E711" s="19">
        <v>43329</v>
      </c>
      <c r="F711" s="30">
        <f>E711-D711</f>
        <v>-14</v>
      </c>
      <c r="G711" s="17">
        <f>F711*C711</f>
        <v>-32415.739999999998</v>
      </c>
    </row>
    <row r="712" spans="1:7" ht="14.25" x14ac:dyDescent="0.25">
      <c r="A712" s="20">
        <v>706</v>
      </c>
      <c r="B712" s="18" t="s">
        <v>23</v>
      </c>
      <c r="C712" s="12">
        <v>174.85</v>
      </c>
      <c r="D712" s="21">
        <v>43343</v>
      </c>
      <c r="E712" s="19">
        <v>43329</v>
      </c>
      <c r="F712" s="30">
        <f>E712-D712</f>
        <v>-14</v>
      </c>
      <c r="G712" s="17">
        <f>F712*C712</f>
        <v>-2447.9</v>
      </c>
    </row>
    <row r="713" spans="1:7" ht="14.25" x14ac:dyDescent="0.25">
      <c r="A713" s="20">
        <v>707</v>
      </c>
      <c r="B713" s="18" t="s">
        <v>120</v>
      </c>
      <c r="C713" s="12">
        <v>300</v>
      </c>
      <c r="D713" s="21">
        <v>43328</v>
      </c>
      <c r="E713" s="19">
        <v>43329</v>
      </c>
      <c r="F713" s="30">
        <f>E713-D713</f>
        <v>1</v>
      </c>
      <c r="G713" s="17">
        <f>F713*C713</f>
        <v>300</v>
      </c>
    </row>
    <row r="714" spans="1:7" ht="14.25" x14ac:dyDescent="0.25">
      <c r="A714" s="20">
        <v>708</v>
      </c>
      <c r="B714" s="18" t="s">
        <v>65</v>
      </c>
      <c r="C714" s="12">
        <v>1942</v>
      </c>
      <c r="D714" s="21">
        <v>43343</v>
      </c>
      <c r="E714" s="19">
        <v>43329</v>
      </c>
      <c r="F714" s="30">
        <f>E714-D714</f>
        <v>-14</v>
      </c>
      <c r="G714" s="17">
        <f>F714*C714</f>
        <v>-27188</v>
      </c>
    </row>
    <row r="715" spans="1:7" ht="14.25" x14ac:dyDescent="0.25">
      <c r="A715" s="20">
        <v>709</v>
      </c>
      <c r="B715" s="18" t="s">
        <v>77</v>
      </c>
      <c r="C715" s="12">
        <v>240</v>
      </c>
      <c r="D715" s="21">
        <v>43312</v>
      </c>
      <c r="E715" s="19">
        <v>43329</v>
      </c>
      <c r="F715" s="30">
        <f>E715-D715</f>
        <v>17</v>
      </c>
      <c r="G715" s="17">
        <f>F715*C715</f>
        <v>4080</v>
      </c>
    </row>
    <row r="716" spans="1:7" ht="14.25" x14ac:dyDescent="0.25">
      <c r="A716" s="20">
        <v>710</v>
      </c>
      <c r="B716" s="18" t="s">
        <v>27</v>
      </c>
      <c r="C716" s="12">
        <v>7847.49</v>
      </c>
      <c r="D716" s="21">
        <v>43336</v>
      </c>
      <c r="E716" s="19">
        <v>43329</v>
      </c>
      <c r="F716" s="30">
        <f>E716-D716</f>
        <v>-7</v>
      </c>
      <c r="G716" s="17">
        <f>F716*C716</f>
        <v>-54932.43</v>
      </c>
    </row>
    <row r="717" spans="1:7" ht="14.25" x14ac:dyDescent="0.25">
      <c r="A717" s="20">
        <v>711</v>
      </c>
      <c r="B717" s="18" t="s">
        <v>11</v>
      </c>
      <c r="C717" s="12">
        <v>712.53</v>
      </c>
      <c r="D717" s="21">
        <v>43329</v>
      </c>
      <c r="E717" s="19">
        <v>43329</v>
      </c>
      <c r="F717" s="30">
        <f>E717-D717</f>
        <v>0</v>
      </c>
      <c r="G717" s="17">
        <f>F717*C717</f>
        <v>0</v>
      </c>
    </row>
    <row r="718" spans="1:7" ht="14.25" x14ac:dyDescent="0.25">
      <c r="A718" s="20">
        <v>712</v>
      </c>
      <c r="B718" s="18" t="s">
        <v>94</v>
      </c>
      <c r="C718" s="12">
        <v>50</v>
      </c>
      <c r="D718" s="21">
        <v>43343</v>
      </c>
      <c r="E718" s="19">
        <v>43333</v>
      </c>
      <c r="F718" s="30">
        <f>E718-D718</f>
        <v>-10</v>
      </c>
      <c r="G718" s="17">
        <f>F718*C718</f>
        <v>-500</v>
      </c>
    </row>
    <row r="719" spans="1:7" ht="14.25" x14ac:dyDescent="0.25">
      <c r="A719" s="20">
        <v>713</v>
      </c>
      <c r="B719" s="18" t="s">
        <v>66</v>
      </c>
      <c r="C719" s="12">
        <v>2550</v>
      </c>
      <c r="D719" s="21">
        <v>43347</v>
      </c>
      <c r="E719" s="19">
        <v>43333</v>
      </c>
      <c r="F719" s="30">
        <f>E719-D719</f>
        <v>-14</v>
      </c>
      <c r="G719" s="17">
        <f>F719*C719</f>
        <v>-35700</v>
      </c>
    </row>
    <row r="720" spans="1:7" ht="14.25" x14ac:dyDescent="0.25">
      <c r="A720" s="20">
        <v>714</v>
      </c>
      <c r="B720" s="18" t="s">
        <v>12</v>
      </c>
      <c r="C720" s="12">
        <v>31125</v>
      </c>
      <c r="D720" s="21">
        <v>43352</v>
      </c>
      <c r="E720" s="19">
        <v>43333</v>
      </c>
      <c r="F720" s="30">
        <f>E720-D720</f>
        <v>-19</v>
      </c>
      <c r="G720" s="17">
        <f>F720*C720</f>
        <v>-591375</v>
      </c>
    </row>
    <row r="721" spans="1:7" ht="14.25" x14ac:dyDescent="0.25">
      <c r="A721" s="20">
        <v>715</v>
      </c>
      <c r="B721" s="18" t="s">
        <v>70</v>
      </c>
      <c r="C721" s="12">
        <v>12200</v>
      </c>
      <c r="D721" s="21">
        <v>43343</v>
      </c>
      <c r="E721" s="19">
        <v>43333</v>
      </c>
      <c r="F721" s="30">
        <f>E721-D721</f>
        <v>-10</v>
      </c>
      <c r="G721" s="17">
        <f>F721*C721</f>
        <v>-122000</v>
      </c>
    </row>
    <row r="722" spans="1:7" ht="14.25" x14ac:dyDescent="0.25">
      <c r="A722" s="20">
        <v>716</v>
      </c>
      <c r="B722" s="18" t="s">
        <v>16</v>
      </c>
      <c r="C722" s="12">
        <v>7406.1</v>
      </c>
      <c r="D722" s="21">
        <v>43343</v>
      </c>
      <c r="E722" s="19">
        <v>43333</v>
      </c>
      <c r="F722" s="30">
        <f>E722-D722</f>
        <v>-10</v>
      </c>
      <c r="G722" s="17">
        <f>F722*C722</f>
        <v>-74061</v>
      </c>
    </row>
    <row r="723" spans="1:7" ht="14.25" x14ac:dyDescent="0.25">
      <c r="A723" s="20">
        <v>717</v>
      </c>
      <c r="B723" s="18" t="s">
        <v>48</v>
      </c>
      <c r="C723" s="12">
        <v>339.97</v>
      </c>
      <c r="D723" s="21">
        <v>43343</v>
      </c>
      <c r="E723" s="19">
        <v>43333</v>
      </c>
      <c r="F723" s="30">
        <f>E723-D723</f>
        <v>-10</v>
      </c>
      <c r="G723" s="17">
        <f>F723*C723</f>
        <v>-3399.7000000000003</v>
      </c>
    </row>
    <row r="724" spans="1:7" ht="14.25" x14ac:dyDescent="0.25">
      <c r="A724" s="20">
        <v>718</v>
      </c>
      <c r="B724" s="18" t="s">
        <v>6</v>
      </c>
      <c r="C724" s="12">
        <v>108.48</v>
      </c>
      <c r="D724" s="21">
        <v>43343</v>
      </c>
      <c r="E724" s="19">
        <v>43334</v>
      </c>
      <c r="F724" s="30">
        <f>E724-D724</f>
        <v>-9</v>
      </c>
      <c r="G724" s="17">
        <f>F724*C724</f>
        <v>-976.32</v>
      </c>
    </row>
    <row r="725" spans="1:7" ht="14.25" x14ac:dyDescent="0.25">
      <c r="A725" s="20">
        <v>719</v>
      </c>
      <c r="B725" s="18" t="s">
        <v>119</v>
      </c>
      <c r="C725" s="12">
        <v>6860</v>
      </c>
      <c r="D725" s="21">
        <v>43343</v>
      </c>
      <c r="E725" s="19">
        <v>43334</v>
      </c>
      <c r="F725" s="30">
        <f>E725-D725</f>
        <v>-9</v>
      </c>
      <c r="G725" s="17">
        <f>F725*C725</f>
        <v>-61740</v>
      </c>
    </row>
    <row r="726" spans="1:7" ht="14.25" x14ac:dyDescent="0.25">
      <c r="A726" s="20">
        <v>720</v>
      </c>
      <c r="B726" s="18" t="s">
        <v>27</v>
      </c>
      <c r="C726" s="12">
        <v>7370.58</v>
      </c>
      <c r="D726" s="21">
        <v>43343</v>
      </c>
      <c r="E726" s="19">
        <v>43334</v>
      </c>
      <c r="F726" s="30">
        <f>E726-D726</f>
        <v>-9</v>
      </c>
      <c r="G726" s="17">
        <f>F726*C726</f>
        <v>-66335.22</v>
      </c>
    </row>
    <row r="727" spans="1:7" ht="14.25" x14ac:dyDescent="0.25">
      <c r="A727" s="20">
        <v>721</v>
      </c>
      <c r="B727" s="18" t="s">
        <v>6</v>
      </c>
      <c r="C727" s="12">
        <v>11037.11</v>
      </c>
      <c r="D727" s="21">
        <v>43343</v>
      </c>
      <c r="E727" s="19">
        <v>43336</v>
      </c>
      <c r="F727" s="30">
        <f>E727-D727</f>
        <v>-7</v>
      </c>
      <c r="G727" s="17">
        <f>F727*C727</f>
        <v>-77259.77</v>
      </c>
    </row>
    <row r="728" spans="1:7" ht="14.25" x14ac:dyDescent="0.25">
      <c r="A728" s="20">
        <v>722</v>
      </c>
      <c r="B728" s="18" t="s">
        <v>6</v>
      </c>
      <c r="C728" s="12">
        <v>2850</v>
      </c>
      <c r="D728" s="21">
        <v>43343</v>
      </c>
      <c r="E728" s="19">
        <v>43336</v>
      </c>
      <c r="F728" s="30">
        <f>E728-D728</f>
        <v>-7</v>
      </c>
      <c r="G728" s="17">
        <f>F728*C728</f>
        <v>-19950</v>
      </c>
    </row>
    <row r="729" spans="1:7" ht="14.25" x14ac:dyDescent="0.25">
      <c r="A729" s="20">
        <v>723</v>
      </c>
      <c r="B729" s="18" t="s">
        <v>118</v>
      </c>
      <c r="C729" s="12">
        <v>2600</v>
      </c>
      <c r="D729" s="21">
        <v>43344</v>
      </c>
      <c r="E729" s="19">
        <v>43336</v>
      </c>
      <c r="F729" s="30">
        <f>E729-D729</f>
        <v>-8</v>
      </c>
      <c r="G729" s="17">
        <f>F729*C729</f>
        <v>-20800</v>
      </c>
    </row>
    <row r="730" spans="1:7" ht="14.25" x14ac:dyDescent="0.25">
      <c r="A730" s="20">
        <v>724</v>
      </c>
      <c r="B730" s="18" t="s">
        <v>117</v>
      </c>
      <c r="C730" s="12">
        <v>16000</v>
      </c>
      <c r="D730" s="21">
        <v>43338</v>
      </c>
      <c r="E730" s="19">
        <v>43336</v>
      </c>
      <c r="F730" s="30">
        <f>E730-D730</f>
        <v>-2</v>
      </c>
      <c r="G730" s="17">
        <f>F730*C730</f>
        <v>-32000</v>
      </c>
    </row>
    <row r="731" spans="1:7" ht="14.25" x14ac:dyDescent="0.25">
      <c r="A731" s="20">
        <v>725</v>
      </c>
      <c r="B731" s="18" t="s">
        <v>18</v>
      </c>
      <c r="C731" s="12">
        <v>164.28</v>
      </c>
      <c r="D731" s="21">
        <v>43346</v>
      </c>
      <c r="E731" s="19">
        <v>43336</v>
      </c>
      <c r="F731" s="30">
        <f>E731-D731</f>
        <v>-10</v>
      </c>
      <c r="G731" s="17">
        <f>F731*C731</f>
        <v>-1642.8</v>
      </c>
    </row>
    <row r="732" spans="1:7" ht="14.25" x14ac:dyDescent="0.25">
      <c r="A732" s="20">
        <v>726</v>
      </c>
      <c r="B732" s="18" t="s">
        <v>18</v>
      </c>
      <c r="C732" s="12">
        <v>488.57</v>
      </c>
      <c r="D732" s="21">
        <v>43346</v>
      </c>
      <c r="E732" s="19">
        <v>43336</v>
      </c>
      <c r="F732" s="30">
        <f>E732-D732</f>
        <v>-10</v>
      </c>
      <c r="G732" s="17">
        <f>F732*C732</f>
        <v>-4885.7</v>
      </c>
    </row>
    <row r="733" spans="1:7" ht="14.25" x14ac:dyDescent="0.25">
      <c r="A733" s="20">
        <v>727</v>
      </c>
      <c r="B733" s="18" t="s">
        <v>18</v>
      </c>
      <c r="C733" s="12">
        <v>104.77</v>
      </c>
      <c r="D733" s="21">
        <v>43339</v>
      </c>
      <c r="E733" s="19">
        <v>43339</v>
      </c>
      <c r="F733" s="30">
        <f>E733-D733</f>
        <v>0</v>
      </c>
      <c r="G733" s="17">
        <f>F733*C733</f>
        <v>0</v>
      </c>
    </row>
    <row r="734" spans="1:7" ht="14.25" x14ac:dyDescent="0.25">
      <c r="A734" s="20">
        <v>728</v>
      </c>
      <c r="B734" s="18" t="s">
        <v>18</v>
      </c>
      <c r="C734" s="12">
        <v>109.65</v>
      </c>
      <c r="D734" s="21">
        <v>43339</v>
      </c>
      <c r="E734" s="19">
        <v>43339</v>
      </c>
      <c r="F734" s="30">
        <f>E734-D734</f>
        <v>0</v>
      </c>
      <c r="G734" s="17">
        <f>F734*C734</f>
        <v>0</v>
      </c>
    </row>
    <row r="735" spans="1:7" ht="14.25" x14ac:dyDescent="0.25">
      <c r="A735" s="20">
        <v>729</v>
      </c>
      <c r="B735" s="18" t="s">
        <v>18</v>
      </c>
      <c r="C735" s="12">
        <v>106.71</v>
      </c>
      <c r="D735" s="21">
        <v>43339</v>
      </c>
      <c r="E735" s="19">
        <v>43339</v>
      </c>
      <c r="F735" s="30">
        <f>E735-D735</f>
        <v>0</v>
      </c>
      <c r="G735" s="17">
        <f>F735*C735</f>
        <v>0</v>
      </c>
    </row>
    <row r="736" spans="1:7" ht="14.25" x14ac:dyDescent="0.25">
      <c r="A736" s="20">
        <v>730</v>
      </c>
      <c r="B736" s="18" t="s">
        <v>116</v>
      </c>
      <c r="C736" s="12">
        <v>66.73</v>
      </c>
      <c r="D736" s="21">
        <v>43339</v>
      </c>
      <c r="E736" s="19">
        <v>43339</v>
      </c>
      <c r="F736" s="30">
        <f>E736-D736</f>
        <v>0</v>
      </c>
      <c r="G736" s="17">
        <f>F736*C736</f>
        <v>0</v>
      </c>
    </row>
    <row r="737" spans="1:7" ht="14.25" x14ac:dyDescent="0.25">
      <c r="A737" s="20">
        <v>731</v>
      </c>
      <c r="B737" s="18" t="s">
        <v>115</v>
      </c>
      <c r="C737" s="12">
        <v>430114.18</v>
      </c>
      <c r="D737" s="21">
        <v>43343</v>
      </c>
      <c r="E737" s="19">
        <v>43340</v>
      </c>
      <c r="F737" s="30">
        <f>E737-D737</f>
        <v>-3</v>
      </c>
      <c r="G737" s="17">
        <f>F737*C737</f>
        <v>-1290342.54</v>
      </c>
    </row>
    <row r="738" spans="1:7" ht="14.25" x14ac:dyDescent="0.25">
      <c r="A738" s="20">
        <v>732</v>
      </c>
      <c r="B738" s="18" t="s">
        <v>114</v>
      </c>
      <c r="C738" s="12">
        <v>204.1</v>
      </c>
      <c r="D738" s="21">
        <v>43322</v>
      </c>
      <c r="E738" s="19">
        <v>43340</v>
      </c>
      <c r="F738" s="30">
        <f>E738-D738</f>
        <v>18</v>
      </c>
      <c r="G738" s="17">
        <f>F738*C738</f>
        <v>3673.7999999999997</v>
      </c>
    </row>
    <row r="739" spans="1:7" ht="14.25" x14ac:dyDescent="0.25">
      <c r="A739" s="20">
        <v>733</v>
      </c>
      <c r="B739" s="18" t="s">
        <v>18</v>
      </c>
      <c r="C739" s="12">
        <v>465.25</v>
      </c>
      <c r="D739" s="21">
        <v>43340</v>
      </c>
      <c r="E739" s="19">
        <v>43340</v>
      </c>
      <c r="F739" s="30">
        <f>E739-D739</f>
        <v>0</v>
      </c>
      <c r="G739" s="17">
        <f>F739*C739</f>
        <v>0</v>
      </c>
    </row>
    <row r="740" spans="1:7" ht="14.25" x14ac:dyDescent="0.25">
      <c r="A740" s="20">
        <v>734</v>
      </c>
      <c r="B740" s="18" t="s">
        <v>1</v>
      </c>
      <c r="C740" s="12">
        <v>2921.14</v>
      </c>
      <c r="D740" s="21">
        <v>43342</v>
      </c>
      <c r="E740" s="19">
        <v>43342</v>
      </c>
      <c r="F740" s="30">
        <f>E740-D740</f>
        <v>0</v>
      </c>
      <c r="G740" s="17">
        <f>F740*C740</f>
        <v>0</v>
      </c>
    </row>
    <row r="741" spans="1:7" ht="14.25" x14ac:dyDescent="0.25">
      <c r="A741" s="20">
        <v>735</v>
      </c>
      <c r="B741" s="18" t="s">
        <v>55</v>
      </c>
      <c r="C741" s="12">
        <v>2007.99</v>
      </c>
      <c r="D741" s="21">
        <v>43356</v>
      </c>
      <c r="E741" s="19">
        <v>43349</v>
      </c>
      <c r="F741" s="30">
        <f>E741-D741</f>
        <v>-7</v>
      </c>
      <c r="G741" s="17">
        <f>F741*C741</f>
        <v>-14055.93</v>
      </c>
    </row>
    <row r="742" spans="1:7" ht="14.25" x14ac:dyDescent="0.25">
      <c r="A742" s="20">
        <v>736</v>
      </c>
      <c r="B742" s="18" t="s">
        <v>27</v>
      </c>
      <c r="C742" s="12">
        <v>7848.08</v>
      </c>
      <c r="D742" s="21">
        <v>43349</v>
      </c>
      <c r="E742" s="19">
        <v>43349</v>
      </c>
      <c r="F742" s="30">
        <f>E742-D742</f>
        <v>0</v>
      </c>
      <c r="G742" s="17">
        <f>F742*C742</f>
        <v>0</v>
      </c>
    </row>
    <row r="743" spans="1:7" ht="14.25" x14ac:dyDescent="0.25">
      <c r="A743" s="20">
        <v>737</v>
      </c>
      <c r="B743" s="18" t="s">
        <v>80</v>
      </c>
      <c r="C743" s="12">
        <v>2259.2399999999998</v>
      </c>
      <c r="D743" s="21">
        <v>43360</v>
      </c>
      <c r="E743" s="19">
        <v>43350</v>
      </c>
      <c r="F743" s="30">
        <f>E743-D743</f>
        <v>-10</v>
      </c>
      <c r="G743" s="17">
        <f>F743*C743</f>
        <v>-22592.399999999998</v>
      </c>
    </row>
    <row r="744" spans="1:7" ht="14.25" x14ac:dyDescent="0.25">
      <c r="A744" s="20">
        <v>738</v>
      </c>
      <c r="B744" s="18" t="s">
        <v>55</v>
      </c>
      <c r="C744" s="12">
        <v>38.71</v>
      </c>
      <c r="D744" s="21">
        <v>43360</v>
      </c>
      <c r="E744" s="19">
        <v>43350</v>
      </c>
      <c r="F744" s="30">
        <f>E744-D744</f>
        <v>-10</v>
      </c>
      <c r="G744" s="17">
        <f>F744*C744</f>
        <v>-387.1</v>
      </c>
    </row>
    <row r="745" spans="1:7" ht="14.25" x14ac:dyDescent="0.25">
      <c r="A745" s="20">
        <v>739</v>
      </c>
      <c r="B745" s="18" t="s">
        <v>17</v>
      </c>
      <c r="C745" s="12">
        <v>12126.11</v>
      </c>
      <c r="D745" s="21">
        <v>43373</v>
      </c>
      <c r="E745" s="19">
        <v>43353</v>
      </c>
      <c r="F745" s="30">
        <f>E745-D745</f>
        <v>-20</v>
      </c>
      <c r="G745" s="17">
        <f>F745*C745</f>
        <v>-242522.2</v>
      </c>
    </row>
    <row r="746" spans="1:7" ht="14.25" x14ac:dyDescent="0.25">
      <c r="A746" s="20">
        <v>740</v>
      </c>
      <c r="B746" s="18" t="s">
        <v>27</v>
      </c>
      <c r="C746" s="12">
        <v>6143.57</v>
      </c>
      <c r="D746" s="21">
        <v>43356</v>
      </c>
      <c r="E746" s="19">
        <v>43353</v>
      </c>
      <c r="F746" s="30">
        <f>E746-D746</f>
        <v>-3</v>
      </c>
      <c r="G746" s="17">
        <f>F746*C746</f>
        <v>-18430.71</v>
      </c>
    </row>
    <row r="747" spans="1:7" ht="14.25" x14ac:dyDescent="0.25">
      <c r="A747" s="20">
        <v>741</v>
      </c>
      <c r="B747" s="18" t="s">
        <v>113</v>
      </c>
      <c r="C747" s="12">
        <v>8600</v>
      </c>
      <c r="D747" s="21">
        <v>43373</v>
      </c>
      <c r="E747" s="19">
        <v>43357</v>
      </c>
      <c r="F747" s="30">
        <f>E747-D747</f>
        <v>-16</v>
      </c>
      <c r="G747" s="17">
        <f>F747*C747</f>
        <v>-137600</v>
      </c>
    </row>
    <row r="748" spans="1:7" ht="14.25" x14ac:dyDescent="0.25">
      <c r="A748" s="20">
        <v>742</v>
      </c>
      <c r="B748" s="18" t="s">
        <v>50</v>
      </c>
      <c r="C748" s="12">
        <v>22572.01</v>
      </c>
      <c r="D748" s="21">
        <v>43357</v>
      </c>
      <c r="E748" s="19">
        <v>43357</v>
      </c>
      <c r="F748" s="30">
        <f>E748-D748</f>
        <v>0</v>
      </c>
      <c r="G748" s="17">
        <f>F748*C748</f>
        <v>0</v>
      </c>
    </row>
    <row r="749" spans="1:7" ht="14.25" x14ac:dyDescent="0.25">
      <c r="A749" s="20">
        <v>743</v>
      </c>
      <c r="B749" s="18" t="s">
        <v>112</v>
      </c>
      <c r="C749" s="12">
        <v>196.9</v>
      </c>
      <c r="D749" s="21">
        <v>43357</v>
      </c>
      <c r="E749" s="19">
        <v>43358</v>
      </c>
      <c r="F749" s="30">
        <f>E749-D749</f>
        <v>1</v>
      </c>
      <c r="G749" s="17">
        <f>F749*C749</f>
        <v>196.9</v>
      </c>
    </row>
    <row r="750" spans="1:7" ht="14.25" x14ac:dyDescent="0.25">
      <c r="A750" s="20">
        <v>744</v>
      </c>
      <c r="B750" s="18" t="s">
        <v>27</v>
      </c>
      <c r="C750" s="12">
        <v>7861.96</v>
      </c>
      <c r="D750" s="21">
        <v>43363</v>
      </c>
      <c r="E750" s="19">
        <v>43361</v>
      </c>
      <c r="F750" s="30">
        <f>E750-D750</f>
        <v>-2</v>
      </c>
      <c r="G750" s="17">
        <f>F750*C750</f>
        <v>-15723.92</v>
      </c>
    </row>
    <row r="751" spans="1:7" ht="14.25" x14ac:dyDescent="0.25">
      <c r="A751" s="20">
        <v>745</v>
      </c>
      <c r="B751" s="18" t="s">
        <v>68</v>
      </c>
      <c r="C751" s="12">
        <v>56.66</v>
      </c>
      <c r="D751" s="21">
        <v>43323</v>
      </c>
      <c r="E751" s="19">
        <v>43361</v>
      </c>
      <c r="F751" s="30">
        <f>E751-D751</f>
        <v>38</v>
      </c>
      <c r="G751" s="17">
        <f>F751*C751</f>
        <v>2153.08</v>
      </c>
    </row>
    <row r="752" spans="1:7" ht="14.25" x14ac:dyDescent="0.25">
      <c r="A752" s="20">
        <v>746</v>
      </c>
      <c r="B752" s="18" t="s">
        <v>57</v>
      </c>
      <c r="C752" s="12">
        <v>603.74</v>
      </c>
      <c r="D752" s="21">
        <v>43363</v>
      </c>
      <c r="E752" s="19">
        <v>43361</v>
      </c>
      <c r="F752" s="30">
        <f>E752-D752</f>
        <v>-2</v>
      </c>
      <c r="G752" s="17">
        <f>F752*C752</f>
        <v>-1207.48</v>
      </c>
    </row>
    <row r="753" spans="1:7" ht="14.25" x14ac:dyDescent="0.25">
      <c r="A753" s="20">
        <v>747</v>
      </c>
      <c r="B753" s="18" t="s">
        <v>111</v>
      </c>
      <c r="C753" s="12">
        <v>260</v>
      </c>
      <c r="D753" s="21">
        <v>43349</v>
      </c>
      <c r="E753" s="19">
        <v>43361</v>
      </c>
      <c r="F753" s="30">
        <f>E753-D753</f>
        <v>12</v>
      </c>
      <c r="G753" s="17">
        <f>F753*C753</f>
        <v>3120</v>
      </c>
    </row>
    <row r="754" spans="1:7" ht="14.25" x14ac:dyDescent="0.25">
      <c r="A754" s="20">
        <v>748</v>
      </c>
      <c r="B754" s="18" t="s">
        <v>92</v>
      </c>
      <c r="C754" s="12">
        <v>39980</v>
      </c>
      <c r="D754" s="21">
        <v>43361</v>
      </c>
      <c r="E754" s="19">
        <v>43361</v>
      </c>
      <c r="F754" s="30">
        <f>E754-D754</f>
        <v>0</v>
      </c>
      <c r="G754" s="17">
        <f>F754*C754</f>
        <v>0</v>
      </c>
    </row>
    <row r="755" spans="1:7" ht="14.25" x14ac:dyDescent="0.25">
      <c r="A755" s="20">
        <v>749</v>
      </c>
      <c r="B755" s="18" t="s">
        <v>43</v>
      </c>
      <c r="C755" s="12">
        <v>1086.25</v>
      </c>
      <c r="D755" s="21">
        <v>43373</v>
      </c>
      <c r="E755" s="19">
        <v>43361</v>
      </c>
      <c r="F755" s="30">
        <f>E755-D755</f>
        <v>-12</v>
      </c>
      <c r="G755" s="17">
        <f>F755*C755</f>
        <v>-13035</v>
      </c>
    </row>
    <row r="756" spans="1:7" ht="14.25" x14ac:dyDescent="0.25">
      <c r="A756" s="20">
        <v>750</v>
      </c>
      <c r="B756" s="18" t="s">
        <v>46</v>
      </c>
      <c r="C756" s="12">
        <v>119.6</v>
      </c>
      <c r="D756" s="21">
        <v>43345</v>
      </c>
      <c r="E756" s="19">
        <v>43361</v>
      </c>
      <c r="F756" s="30">
        <f>E756-D756</f>
        <v>16</v>
      </c>
      <c r="G756" s="17">
        <f>F756*C756</f>
        <v>1913.6</v>
      </c>
    </row>
    <row r="757" spans="1:7" ht="14.25" x14ac:dyDescent="0.25">
      <c r="A757" s="20">
        <v>751</v>
      </c>
      <c r="B757" s="18" t="s">
        <v>46</v>
      </c>
      <c r="C757" s="12">
        <v>541</v>
      </c>
      <c r="D757" s="21">
        <v>43370</v>
      </c>
      <c r="E757" s="19">
        <v>43361</v>
      </c>
      <c r="F757" s="30">
        <f>E757-D757</f>
        <v>-9</v>
      </c>
      <c r="G757" s="17">
        <f>F757*C757</f>
        <v>-4869</v>
      </c>
    </row>
    <row r="758" spans="1:7" ht="14.25" x14ac:dyDescent="0.25">
      <c r="A758" s="20">
        <v>752</v>
      </c>
      <c r="B758" s="18" t="s">
        <v>98</v>
      </c>
      <c r="C758" s="12">
        <v>186.81</v>
      </c>
      <c r="D758" s="21">
        <v>43314</v>
      </c>
      <c r="E758" s="19">
        <v>43361</v>
      </c>
      <c r="F758" s="30">
        <f>E758-D758</f>
        <v>47</v>
      </c>
      <c r="G758" s="17">
        <f>F758*C758</f>
        <v>8780.07</v>
      </c>
    </row>
    <row r="759" spans="1:7" ht="14.25" x14ac:dyDescent="0.25">
      <c r="A759" s="20">
        <v>753</v>
      </c>
      <c r="B759" s="18" t="s">
        <v>88</v>
      </c>
      <c r="C759" s="12">
        <v>280</v>
      </c>
      <c r="D759" s="21">
        <v>43305</v>
      </c>
      <c r="E759" s="19">
        <v>43361</v>
      </c>
      <c r="F759" s="30">
        <f>E759-D759</f>
        <v>56</v>
      </c>
      <c r="G759" s="17">
        <f>F759*C759</f>
        <v>15680</v>
      </c>
    </row>
    <row r="760" spans="1:7" ht="14.25" x14ac:dyDescent="0.25">
      <c r="A760" s="20">
        <v>754</v>
      </c>
      <c r="B760" s="18" t="s">
        <v>64</v>
      </c>
      <c r="C760" s="12">
        <v>165</v>
      </c>
      <c r="D760" s="21">
        <v>43353</v>
      </c>
      <c r="E760" s="19">
        <v>43361</v>
      </c>
      <c r="F760" s="30">
        <f>E760-D760</f>
        <v>8</v>
      </c>
      <c r="G760" s="17">
        <f>F760*C760</f>
        <v>1320</v>
      </c>
    </row>
    <row r="761" spans="1:7" ht="14.25" x14ac:dyDescent="0.25">
      <c r="A761" s="20">
        <v>755</v>
      </c>
      <c r="B761" s="18" t="s">
        <v>16</v>
      </c>
      <c r="C761" s="12">
        <v>4750</v>
      </c>
      <c r="D761" s="21">
        <v>43373</v>
      </c>
      <c r="E761" s="19">
        <v>43361</v>
      </c>
      <c r="F761" s="30">
        <f>E761-D761</f>
        <v>-12</v>
      </c>
      <c r="G761" s="17">
        <f>F761*C761</f>
        <v>-57000</v>
      </c>
    </row>
    <row r="762" spans="1:7" ht="14.25" x14ac:dyDescent="0.25">
      <c r="A762" s="20">
        <v>756</v>
      </c>
      <c r="B762" s="18" t="s">
        <v>65</v>
      </c>
      <c r="C762" s="12">
        <v>947.11</v>
      </c>
      <c r="D762" s="21">
        <v>43373</v>
      </c>
      <c r="E762" s="19">
        <v>43361</v>
      </c>
      <c r="F762" s="30">
        <f>E762-D762</f>
        <v>-12</v>
      </c>
      <c r="G762" s="17">
        <f>F762*C762</f>
        <v>-11365.32</v>
      </c>
    </row>
    <row r="763" spans="1:7" ht="14.25" x14ac:dyDescent="0.25">
      <c r="A763" s="20">
        <v>757</v>
      </c>
      <c r="B763" s="18" t="s">
        <v>110</v>
      </c>
      <c r="C763" s="12">
        <v>270</v>
      </c>
      <c r="D763" s="21">
        <v>43350</v>
      </c>
      <c r="E763" s="19">
        <v>43361</v>
      </c>
      <c r="F763" s="30">
        <f>E763-D763</f>
        <v>11</v>
      </c>
      <c r="G763" s="17">
        <f>F763*C763</f>
        <v>2970</v>
      </c>
    </row>
    <row r="764" spans="1:7" ht="14.25" x14ac:dyDescent="0.25">
      <c r="A764" s="20">
        <v>758</v>
      </c>
      <c r="B764" s="18" t="s">
        <v>99</v>
      </c>
      <c r="C764" s="12">
        <v>380</v>
      </c>
      <c r="D764" s="21">
        <v>43373</v>
      </c>
      <c r="E764" s="19">
        <v>43362</v>
      </c>
      <c r="F764" s="30">
        <f>E764-D764</f>
        <v>-11</v>
      </c>
      <c r="G764" s="17">
        <f>F764*C764</f>
        <v>-4180</v>
      </c>
    </row>
    <row r="765" spans="1:7" ht="14.25" x14ac:dyDescent="0.25">
      <c r="A765" s="20">
        <v>759</v>
      </c>
      <c r="B765" s="18" t="s">
        <v>38</v>
      </c>
      <c r="C765" s="12">
        <v>481</v>
      </c>
      <c r="D765" s="21">
        <v>43404</v>
      </c>
      <c r="E765" s="19">
        <v>43362</v>
      </c>
      <c r="F765" s="30">
        <f>E765-D765</f>
        <v>-42</v>
      </c>
      <c r="G765" s="17">
        <f>F765*C765</f>
        <v>-20202</v>
      </c>
    </row>
    <row r="766" spans="1:7" ht="14.25" x14ac:dyDescent="0.25">
      <c r="A766" s="20">
        <v>760</v>
      </c>
      <c r="B766" s="18" t="s">
        <v>31</v>
      </c>
      <c r="C766" s="12">
        <v>440</v>
      </c>
      <c r="D766" s="21">
        <v>43373</v>
      </c>
      <c r="E766" s="19">
        <v>43362</v>
      </c>
      <c r="F766" s="30">
        <f>E766-D766</f>
        <v>-11</v>
      </c>
      <c r="G766" s="17">
        <f>F766*C766</f>
        <v>-4840</v>
      </c>
    </row>
    <row r="767" spans="1:7" ht="14.25" x14ac:dyDescent="0.25">
      <c r="A767" s="20">
        <v>761</v>
      </c>
      <c r="B767" s="18" t="s">
        <v>14</v>
      </c>
      <c r="C767" s="12">
        <v>5910</v>
      </c>
      <c r="D767" s="21">
        <v>43373</v>
      </c>
      <c r="E767" s="19">
        <v>43362</v>
      </c>
      <c r="F767" s="30">
        <f>E767-D767</f>
        <v>-11</v>
      </c>
      <c r="G767" s="17">
        <f>F767*C767</f>
        <v>-65010</v>
      </c>
    </row>
    <row r="768" spans="1:7" ht="14.25" x14ac:dyDescent="0.25">
      <c r="A768" s="20">
        <v>762</v>
      </c>
      <c r="B768" s="18" t="s">
        <v>109</v>
      </c>
      <c r="C768" s="12">
        <v>2600</v>
      </c>
      <c r="D768" s="21">
        <v>43369</v>
      </c>
      <c r="E768" s="19">
        <v>43362</v>
      </c>
      <c r="F768" s="30">
        <f>E768-D768</f>
        <v>-7</v>
      </c>
      <c r="G768" s="17">
        <f>F768*C768</f>
        <v>-18200</v>
      </c>
    </row>
    <row r="769" spans="1:7" ht="14.25" x14ac:dyDescent="0.25">
      <c r="A769" s="20">
        <v>763</v>
      </c>
      <c r="B769" s="18" t="s">
        <v>34</v>
      </c>
      <c r="C769" s="12">
        <v>795.6</v>
      </c>
      <c r="D769" s="21">
        <v>43344</v>
      </c>
      <c r="E769" s="19">
        <v>43362</v>
      </c>
      <c r="F769" s="30">
        <f>E769-D769</f>
        <v>18</v>
      </c>
      <c r="G769" s="17">
        <f>F769*C769</f>
        <v>14320.800000000001</v>
      </c>
    </row>
    <row r="770" spans="1:7" ht="14.25" x14ac:dyDescent="0.25">
      <c r="A770" s="20">
        <v>764</v>
      </c>
      <c r="B770" s="18" t="s">
        <v>65</v>
      </c>
      <c r="C770" s="12">
        <v>1726.79</v>
      </c>
      <c r="D770" s="21">
        <v>43373</v>
      </c>
      <c r="E770" s="19">
        <v>43363</v>
      </c>
      <c r="F770" s="30">
        <f>E770-D770</f>
        <v>-10</v>
      </c>
      <c r="G770" s="17">
        <f>F770*C770</f>
        <v>-17267.900000000001</v>
      </c>
    </row>
    <row r="771" spans="1:7" ht="14.25" x14ac:dyDescent="0.25">
      <c r="A771" s="20">
        <v>765</v>
      </c>
      <c r="B771" s="18" t="s">
        <v>28</v>
      </c>
      <c r="C771" s="12">
        <v>4390</v>
      </c>
      <c r="D771" s="21">
        <v>43373</v>
      </c>
      <c r="E771" s="19">
        <v>43363</v>
      </c>
      <c r="F771" s="30">
        <f>E771-D771</f>
        <v>-10</v>
      </c>
      <c r="G771" s="17">
        <f>F771*C771</f>
        <v>-43900</v>
      </c>
    </row>
    <row r="772" spans="1:7" ht="14.25" x14ac:dyDescent="0.25">
      <c r="A772" s="20">
        <v>766</v>
      </c>
      <c r="B772" s="18" t="s">
        <v>33</v>
      </c>
      <c r="C772" s="12">
        <v>326</v>
      </c>
      <c r="D772" s="21">
        <v>43343</v>
      </c>
      <c r="E772" s="19">
        <v>43363</v>
      </c>
      <c r="F772" s="30">
        <f>E772-D772</f>
        <v>20</v>
      </c>
      <c r="G772" s="17">
        <f>F772*C772</f>
        <v>6520</v>
      </c>
    </row>
    <row r="773" spans="1:7" ht="14.25" x14ac:dyDescent="0.25">
      <c r="A773" s="20">
        <v>767</v>
      </c>
      <c r="B773" s="18" t="s">
        <v>33</v>
      </c>
      <c r="C773" s="12">
        <v>978</v>
      </c>
      <c r="D773" s="21">
        <v>43373</v>
      </c>
      <c r="E773" s="19">
        <v>43363</v>
      </c>
      <c r="F773" s="30">
        <f>E773-D773</f>
        <v>-10</v>
      </c>
      <c r="G773" s="17">
        <f>F773*C773</f>
        <v>-9780</v>
      </c>
    </row>
    <row r="774" spans="1:7" ht="14.25" x14ac:dyDescent="0.25">
      <c r="A774" s="20">
        <v>768</v>
      </c>
      <c r="B774" s="18" t="s">
        <v>67</v>
      </c>
      <c r="C774" s="12">
        <v>365.8</v>
      </c>
      <c r="D774" s="21">
        <v>43373</v>
      </c>
      <c r="E774" s="19">
        <v>43363</v>
      </c>
      <c r="F774" s="30">
        <f>E774-D774</f>
        <v>-10</v>
      </c>
      <c r="G774" s="17">
        <f>F774*C774</f>
        <v>-3658</v>
      </c>
    </row>
    <row r="775" spans="1:7" ht="14.25" x14ac:dyDescent="0.25">
      <c r="A775" s="20">
        <v>769</v>
      </c>
      <c r="B775" s="18" t="s">
        <v>37</v>
      </c>
      <c r="C775" s="12">
        <v>63</v>
      </c>
      <c r="D775" s="21">
        <v>43342</v>
      </c>
      <c r="E775" s="19">
        <v>43363</v>
      </c>
      <c r="F775" s="30">
        <f>E775-D775</f>
        <v>21</v>
      </c>
      <c r="G775" s="17">
        <f>F775*C775</f>
        <v>1323</v>
      </c>
    </row>
    <row r="776" spans="1:7" ht="14.25" x14ac:dyDescent="0.25">
      <c r="A776" s="20">
        <v>770</v>
      </c>
      <c r="B776" s="18" t="s">
        <v>77</v>
      </c>
      <c r="C776" s="12">
        <v>350</v>
      </c>
      <c r="D776" s="21">
        <v>43359</v>
      </c>
      <c r="E776" s="19">
        <v>43363</v>
      </c>
      <c r="F776" s="30">
        <f>E776-D776</f>
        <v>4</v>
      </c>
      <c r="G776" s="17">
        <f>F776*C776</f>
        <v>1400</v>
      </c>
    </row>
    <row r="777" spans="1:7" ht="14.25" x14ac:dyDescent="0.25">
      <c r="A777" s="20">
        <v>771</v>
      </c>
      <c r="B777" s="18" t="s">
        <v>77</v>
      </c>
      <c r="C777" s="12">
        <v>560</v>
      </c>
      <c r="D777" s="21">
        <v>43343</v>
      </c>
      <c r="E777" s="19">
        <v>43363</v>
      </c>
      <c r="F777" s="30">
        <f>E777-D777</f>
        <v>20</v>
      </c>
      <c r="G777" s="17">
        <f>F777*C777</f>
        <v>11200</v>
      </c>
    </row>
    <row r="778" spans="1:7" ht="14.25" x14ac:dyDescent="0.25">
      <c r="A778" s="20">
        <v>772</v>
      </c>
      <c r="B778" s="18" t="s">
        <v>26</v>
      </c>
      <c r="C778" s="12">
        <v>2795.37</v>
      </c>
      <c r="D778" s="21">
        <v>43373</v>
      </c>
      <c r="E778" s="19">
        <v>43364</v>
      </c>
      <c r="F778" s="30">
        <f>E778-D778</f>
        <v>-9</v>
      </c>
      <c r="G778" s="17">
        <f>F778*C778</f>
        <v>-25158.329999999998</v>
      </c>
    </row>
    <row r="779" spans="1:7" ht="14.25" x14ac:dyDescent="0.25">
      <c r="A779" s="20">
        <v>773</v>
      </c>
      <c r="B779" s="18" t="s">
        <v>76</v>
      </c>
      <c r="C779" s="12">
        <v>893.6</v>
      </c>
      <c r="D779" s="21">
        <v>43373</v>
      </c>
      <c r="E779" s="19">
        <v>43364</v>
      </c>
      <c r="F779" s="30">
        <f>E779-D779</f>
        <v>-9</v>
      </c>
      <c r="G779" s="17">
        <f>F779*C779</f>
        <v>-8042.4000000000005</v>
      </c>
    </row>
    <row r="780" spans="1:7" ht="14.25" x14ac:dyDescent="0.25">
      <c r="A780" s="20">
        <v>774</v>
      </c>
      <c r="B780" s="18" t="s">
        <v>45</v>
      </c>
      <c r="C780" s="12">
        <v>383.32</v>
      </c>
      <c r="D780" s="21">
        <v>43373</v>
      </c>
      <c r="E780" s="19">
        <v>43364</v>
      </c>
      <c r="F780" s="30">
        <f>E780-D780</f>
        <v>-9</v>
      </c>
      <c r="G780" s="17">
        <f>F780*C780</f>
        <v>-3449.88</v>
      </c>
    </row>
    <row r="781" spans="1:7" ht="14.25" x14ac:dyDescent="0.25">
      <c r="A781" s="20">
        <v>775</v>
      </c>
      <c r="B781" s="18" t="s">
        <v>18</v>
      </c>
      <c r="C781" s="12">
        <v>173.3</v>
      </c>
      <c r="D781" s="21">
        <v>43376</v>
      </c>
      <c r="E781" s="19">
        <v>43364</v>
      </c>
      <c r="F781" s="30">
        <f>E781-D781</f>
        <v>-12</v>
      </c>
      <c r="G781" s="17">
        <f>F781*C781</f>
        <v>-2079.6000000000004</v>
      </c>
    </row>
    <row r="782" spans="1:7" ht="14.25" x14ac:dyDescent="0.25">
      <c r="A782" s="20">
        <v>776</v>
      </c>
      <c r="B782" s="18" t="s">
        <v>18</v>
      </c>
      <c r="C782" s="12">
        <v>528.49</v>
      </c>
      <c r="D782" s="21">
        <v>43376</v>
      </c>
      <c r="E782" s="19">
        <v>43364</v>
      </c>
      <c r="F782" s="30">
        <f>E782-D782</f>
        <v>-12</v>
      </c>
      <c r="G782" s="17">
        <f>F782*C782</f>
        <v>-6341.88</v>
      </c>
    </row>
    <row r="783" spans="1:7" ht="14.25" x14ac:dyDescent="0.25">
      <c r="A783" s="20">
        <v>777</v>
      </c>
      <c r="B783" s="18" t="s">
        <v>108</v>
      </c>
      <c r="C783" s="12">
        <v>100</v>
      </c>
      <c r="D783" s="21">
        <v>43373</v>
      </c>
      <c r="E783" s="19">
        <v>43364</v>
      </c>
      <c r="F783" s="30">
        <f>E783-D783</f>
        <v>-9</v>
      </c>
      <c r="G783" s="17">
        <f>F783*C783</f>
        <v>-900</v>
      </c>
    </row>
    <row r="784" spans="1:7" ht="14.25" x14ac:dyDescent="0.25">
      <c r="A784" s="20">
        <v>778</v>
      </c>
      <c r="B784" s="18" t="s">
        <v>16</v>
      </c>
      <c r="C784" s="12">
        <v>8190</v>
      </c>
      <c r="D784" s="21">
        <v>43373</v>
      </c>
      <c r="E784" s="19">
        <v>43364</v>
      </c>
      <c r="F784" s="30">
        <f>E784-D784</f>
        <v>-9</v>
      </c>
      <c r="G784" s="17">
        <f>F784*C784</f>
        <v>-73710</v>
      </c>
    </row>
    <row r="785" spans="1:7" ht="14.25" x14ac:dyDescent="0.25">
      <c r="A785" s="20">
        <v>779</v>
      </c>
      <c r="B785" s="18" t="s">
        <v>65</v>
      </c>
      <c r="C785" s="12">
        <v>3350</v>
      </c>
      <c r="D785" s="21">
        <v>43373</v>
      </c>
      <c r="E785" s="19">
        <v>43364</v>
      </c>
      <c r="F785" s="30">
        <f>E785-D785</f>
        <v>-9</v>
      </c>
      <c r="G785" s="17">
        <f>F785*C785</f>
        <v>-30150</v>
      </c>
    </row>
    <row r="786" spans="1:7" ht="14.25" x14ac:dyDescent="0.25">
      <c r="A786" s="20">
        <v>780</v>
      </c>
      <c r="B786" s="18" t="s">
        <v>66</v>
      </c>
      <c r="C786" s="12">
        <v>2250</v>
      </c>
      <c r="D786" s="21">
        <v>43376</v>
      </c>
      <c r="E786" s="19">
        <v>43364</v>
      </c>
      <c r="F786" s="30">
        <f>E786-D786</f>
        <v>-12</v>
      </c>
      <c r="G786" s="17">
        <f>F786*C786</f>
        <v>-27000</v>
      </c>
    </row>
    <row r="787" spans="1:7" ht="14.25" x14ac:dyDescent="0.25">
      <c r="A787" s="20">
        <v>781</v>
      </c>
      <c r="B787" s="18" t="s">
        <v>12</v>
      </c>
      <c r="C787" s="12">
        <v>8070</v>
      </c>
      <c r="D787" s="21">
        <v>43381</v>
      </c>
      <c r="E787" s="19">
        <v>43364</v>
      </c>
      <c r="F787" s="30">
        <f>E787-D787</f>
        <v>-17</v>
      </c>
      <c r="G787" s="17">
        <f>F787*C787</f>
        <v>-137190</v>
      </c>
    </row>
    <row r="788" spans="1:7" ht="14.25" x14ac:dyDescent="0.25">
      <c r="A788" s="20">
        <v>782</v>
      </c>
      <c r="B788" s="18" t="s">
        <v>107</v>
      </c>
      <c r="C788" s="12">
        <v>210</v>
      </c>
      <c r="D788" s="21">
        <v>43373</v>
      </c>
      <c r="E788" s="19">
        <v>43364</v>
      </c>
      <c r="F788" s="30">
        <f>E788-D788</f>
        <v>-9</v>
      </c>
      <c r="G788" s="17">
        <f>F788*C788</f>
        <v>-1890</v>
      </c>
    </row>
    <row r="789" spans="1:7" ht="14.25" x14ac:dyDescent="0.25">
      <c r="A789" s="20">
        <v>783</v>
      </c>
      <c r="B789" s="18" t="s">
        <v>70</v>
      </c>
      <c r="C789" s="12">
        <v>12200</v>
      </c>
      <c r="D789" s="21">
        <v>43373</v>
      </c>
      <c r="E789" s="19">
        <v>43367</v>
      </c>
      <c r="F789" s="30">
        <f>E789-D789</f>
        <v>-6</v>
      </c>
      <c r="G789" s="17">
        <f>F789*C789</f>
        <v>-73200</v>
      </c>
    </row>
    <row r="790" spans="1:7" ht="14.25" x14ac:dyDescent="0.25">
      <c r="A790" s="20">
        <v>784</v>
      </c>
      <c r="B790" s="18" t="s">
        <v>65</v>
      </c>
      <c r="C790" s="12">
        <v>4235</v>
      </c>
      <c r="D790" s="21">
        <v>43373</v>
      </c>
      <c r="E790" s="19">
        <v>43367</v>
      </c>
      <c r="F790" s="30">
        <f>E790-D790</f>
        <v>-6</v>
      </c>
      <c r="G790" s="17">
        <f>F790*C790</f>
        <v>-25410</v>
      </c>
    </row>
    <row r="791" spans="1:7" ht="14.25" x14ac:dyDescent="0.25">
      <c r="A791" s="20">
        <v>785</v>
      </c>
      <c r="B791" s="18" t="s">
        <v>6</v>
      </c>
      <c r="C791" s="12">
        <v>3040</v>
      </c>
      <c r="D791" s="21">
        <v>43373</v>
      </c>
      <c r="E791" s="19">
        <v>43367</v>
      </c>
      <c r="F791" s="30">
        <f>E791-D791</f>
        <v>-6</v>
      </c>
      <c r="G791" s="17">
        <f>F791*C791</f>
        <v>-18240</v>
      </c>
    </row>
    <row r="792" spans="1:7" ht="14.25" x14ac:dyDescent="0.25">
      <c r="A792" s="20">
        <v>786</v>
      </c>
      <c r="B792" s="18" t="s">
        <v>49</v>
      </c>
      <c r="C792" s="12">
        <v>5200</v>
      </c>
      <c r="D792" s="21">
        <v>43364</v>
      </c>
      <c r="E792" s="19">
        <v>43367</v>
      </c>
      <c r="F792" s="30">
        <f>E792-D792</f>
        <v>3</v>
      </c>
      <c r="G792" s="17">
        <f>F792*C792</f>
        <v>15600</v>
      </c>
    </row>
    <row r="793" spans="1:7" ht="14.25" x14ac:dyDescent="0.25">
      <c r="A793" s="20">
        <v>787</v>
      </c>
      <c r="B793" s="18" t="s">
        <v>91</v>
      </c>
      <c r="C793" s="12">
        <v>550</v>
      </c>
      <c r="D793" s="21">
        <v>43367</v>
      </c>
      <c r="E793" s="19">
        <v>43367</v>
      </c>
      <c r="F793" s="30">
        <f>E793-D793</f>
        <v>0</v>
      </c>
      <c r="G793" s="17">
        <f>F793*C793</f>
        <v>0</v>
      </c>
    </row>
    <row r="794" spans="1:7" ht="14.25" x14ac:dyDescent="0.25">
      <c r="A794" s="20">
        <v>788</v>
      </c>
      <c r="B794" s="18" t="s">
        <v>16</v>
      </c>
      <c r="C794" s="12">
        <v>13680</v>
      </c>
      <c r="D794" s="21">
        <v>43373</v>
      </c>
      <c r="E794" s="19">
        <v>43367</v>
      </c>
      <c r="F794" s="30">
        <f>E794-D794</f>
        <v>-6</v>
      </c>
      <c r="G794" s="17">
        <f>F794*C794</f>
        <v>-82080</v>
      </c>
    </row>
    <row r="795" spans="1:7" ht="14.25" x14ac:dyDescent="0.25">
      <c r="A795" s="20">
        <v>789</v>
      </c>
      <c r="B795" s="18" t="s">
        <v>44</v>
      </c>
      <c r="C795" s="12">
        <v>1234.2</v>
      </c>
      <c r="D795" s="21">
        <v>43373</v>
      </c>
      <c r="E795" s="19">
        <v>43367</v>
      </c>
      <c r="F795" s="30">
        <f>E795-D795</f>
        <v>-6</v>
      </c>
      <c r="G795" s="17">
        <f>F795*C795</f>
        <v>-7405.2000000000007</v>
      </c>
    </row>
    <row r="796" spans="1:7" ht="14.25" x14ac:dyDescent="0.25">
      <c r="A796" s="20">
        <v>790</v>
      </c>
      <c r="B796" s="18" t="s">
        <v>27</v>
      </c>
      <c r="C796" s="12">
        <v>6181.89</v>
      </c>
      <c r="D796" s="21">
        <v>43371</v>
      </c>
      <c r="E796" s="19">
        <v>43367</v>
      </c>
      <c r="F796" s="30">
        <f>E796-D796</f>
        <v>-4</v>
      </c>
      <c r="G796" s="17">
        <f>F796*C796</f>
        <v>-24727.56</v>
      </c>
    </row>
    <row r="797" spans="1:7" ht="14.25" x14ac:dyDescent="0.25">
      <c r="A797" s="20">
        <v>791</v>
      </c>
      <c r="B797" s="18" t="s">
        <v>14</v>
      </c>
      <c r="C797" s="12">
        <v>9292.7999999999993</v>
      </c>
      <c r="D797" s="21">
        <v>43373</v>
      </c>
      <c r="E797" s="19">
        <v>43368</v>
      </c>
      <c r="F797" s="30">
        <f>E797-D797</f>
        <v>-5</v>
      </c>
      <c r="G797" s="17">
        <f>F797*C797</f>
        <v>-46464</v>
      </c>
    </row>
    <row r="798" spans="1:7" ht="14.25" x14ac:dyDescent="0.25">
      <c r="A798" s="20">
        <v>792</v>
      </c>
      <c r="B798" s="18" t="s">
        <v>28</v>
      </c>
      <c r="C798" s="12">
        <v>5940</v>
      </c>
      <c r="D798" s="21">
        <v>43373</v>
      </c>
      <c r="E798" s="19">
        <v>43368</v>
      </c>
      <c r="F798" s="30">
        <f>E798-D798</f>
        <v>-5</v>
      </c>
      <c r="G798" s="17">
        <f>F798*C798</f>
        <v>-29700</v>
      </c>
    </row>
    <row r="799" spans="1:7" ht="14.25" x14ac:dyDescent="0.25">
      <c r="A799" s="20">
        <v>793</v>
      </c>
      <c r="B799" s="18" t="s">
        <v>106</v>
      </c>
      <c r="C799" s="12">
        <v>720</v>
      </c>
      <c r="D799" s="21">
        <v>43357</v>
      </c>
      <c r="E799" s="19">
        <v>43368</v>
      </c>
      <c r="F799" s="30">
        <f>E799-D799</f>
        <v>11</v>
      </c>
      <c r="G799" s="17">
        <f>F799*C799</f>
        <v>7920</v>
      </c>
    </row>
    <row r="800" spans="1:7" ht="14.25" x14ac:dyDescent="0.25">
      <c r="A800" s="20">
        <v>794</v>
      </c>
      <c r="B800" s="18" t="s">
        <v>20</v>
      </c>
      <c r="C800" s="12">
        <v>106.8</v>
      </c>
      <c r="D800" s="21">
        <v>43361</v>
      </c>
      <c r="E800" s="19">
        <v>43368</v>
      </c>
      <c r="F800" s="30">
        <f>E800-D800</f>
        <v>7</v>
      </c>
      <c r="G800" s="17">
        <f>F800*C800</f>
        <v>747.6</v>
      </c>
    </row>
    <row r="801" spans="1:7" ht="14.25" x14ac:dyDescent="0.25">
      <c r="A801" s="20">
        <v>795</v>
      </c>
      <c r="B801" s="18" t="s">
        <v>20</v>
      </c>
      <c r="C801" s="12">
        <v>40.98</v>
      </c>
      <c r="D801" s="21">
        <v>43369</v>
      </c>
      <c r="E801" s="19">
        <v>43368</v>
      </c>
      <c r="F801" s="30">
        <f>E801-D801</f>
        <v>-1</v>
      </c>
      <c r="G801" s="17">
        <f>F801*C801</f>
        <v>-40.98</v>
      </c>
    </row>
    <row r="802" spans="1:7" ht="14.25" x14ac:dyDescent="0.25">
      <c r="A802" s="20">
        <v>796</v>
      </c>
      <c r="B802" s="18" t="s">
        <v>6</v>
      </c>
      <c r="C802" s="12">
        <v>26715.25</v>
      </c>
      <c r="D802" s="21">
        <v>43373</v>
      </c>
      <c r="E802" s="19">
        <v>43368</v>
      </c>
      <c r="F802" s="30">
        <f>E802-D802</f>
        <v>-5</v>
      </c>
      <c r="G802" s="17">
        <f>F802*C802</f>
        <v>-133576.25</v>
      </c>
    </row>
    <row r="803" spans="1:7" ht="14.25" x14ac:dyDescent="0.25">
      <c r="A803" s="20">
        <v>797</v>
      </c>
      <c r="B803" s="18" t="s">
        <v>3</v>
      </c>
      <c r="C803" s="12">
        <v>1520</v>
      </c>
      <c r="D803" s="21">
        <v>43385</v>
      </c>
      <c r="E803" s="19">
        <v>43368</v>
      </c>
      <c r="F803" s="30">
        <f>E803-D803</f>
        <v>-17</v>
      </c>
      <c r="G803" s="17">
        <f>F803*C803</f>
        <v>-25840</v>
      </c>
    </row>
    <row r="804" spans="1:7" ht="14.25" x14ac:dyDescent="0.25">
      <c r="A804" s="20">
        <v>798</v>
      </c>
      <c r="B804" s="18" t="s">
        <v>18</v>
      </c>
      <c r="C804" s="12">
        <v>95.81</v>
      </c>
      <c r="D804" s="21">
        <v>43369</v>
      </c>
      <c r="E804" s="19">
        <v>43369</v>
      </c>
      <c r="F804" s="30">
        <f>E804-D804</f>
        <v>0</v>
      </c>
      <c r="G804" s="17">
        <f>F804*C804</f>
        <v>0</v>
      </c>
    </row>
    <row r="805" spans="1:7" ht="14.25" x14ac:dyDescent="0.25">
      <c r="A805" s="20">
        <v>799</v>
      </c>
      <c r="B805" s="18" t="s">
        <v>11</v>
      </c>
      <c r="C805" s="12">
        <v>712.53</v>
      </c>
      <c r="D805" s="21">
        <v>43369</v>
      </c>
      <c r="E805" s="19">
        <v>43369</v>
      </c>
      <c r="F805" s="30">
        <f>E805-D805</f>
        <v>0</v>
      </c>
      <c r="G805" s="17">
        <f>F805*C805</f>
        <v>0</v>
      </c>
    </row>
    <row r="806" spans="1:7" ht="14.25" x14ac:dyDescent="0.25">
      <c r="A806" s="20">
        <v>800</v>
      </c>
      <c r="B806" s="18" t="s">
        <v>65</v>
      </c>
      <c r="C806" s="12">
        <v>1942</v>
      </c>
      <c r="D806" s="21">
        <v>43373</v>
      </c>
      <c r="E806" s="19">
        <v>43369</v>
      </c>
      <c r="F806" s="30">
        <f>E806-D806</f>
        <v>-4</v>
      </c>
      <c r="G806" s="17">
        <f>F806*C806</f>
        <v>-7768</v>
      </c>
    </row>
    <row r="807" spans="1:7" ht="14.25" x14ac:dyDescent="0.25">
      <c r="A807" s="20">
        <v>801</v>
      </c>
      <c r="B807" s="18" t="s">
        <v>105</v>
      </c>
      <c r="C807" s="12">
        <v>178.5</v>
      </c>
      <c r="D807" s="21">
        <v>43374</v>
      </c>
      <c r="E807" s="19">
        <v>43369</v>
      </c>
      <c r="F807" s="30">
        <f>E807-D807</f>
        <v>-5</v>
      </c>
      <c r="G807" s="17">
        <f>F807*C807</f>
        <v>-892.5</v>
      </c>
    </row>
    <row r="808" spans="1:7" ht="14.25" x14ac:dyDescent="0.25">
      <c r="A808" s="20">
        <v>802</v>
      </c>
      <c r="B808" s="18" t="s">
        <v>66</v>
      </c>
      <c r="C808" s="12">
        <v>2550</v>
      </c>
      <c r="D808" s="21">
        <v>43376</v>
      </c>
      <c r="E808" s="19">
        <v>43369</v>
      </c>
      <c r="F808" s="30">
        <f>E808-D808</f>
        <v>-7</v>
      </c>
      <c r="G808" s="17">
        <f>F808*C808</f>
        <v>-17850</v>
      </c>
    </row>
    <row r="809" spans="1:7" ht="14.25" x14ac:dyDescent="0.25">
      <c r="A809" s="20">
        <v>803</v>
      </c>
      <c r="B809" s="18" t="s">
        <v>6</v>
      </c>
      <c r="C809" s="12">
        <v>2091.9699999999998</v>
      </c>
      <c r="D809" s="21">
        <v>43373</v>
      </c>
      <c r="E809" s="19">
        <v>43369</v>
      </c>
      <c r="F809" s="30">
        <f>E809-D809</f>
        <v>-4</v>
      </c>
      <c r="G809" s="17">
        <f>F809*C809</f>
        <v>-8367.8799999999992</v>
      </c>
    </row>
    <row r="810" spans="1:7" ht="14.25" x14ac:dyDescent="0.25">
      <c r="A810" s="20">
        <v>804</v>
      </c>
      <c r="B810" s="18" t="s">
        <v>13</v>
      </c>
      <c r="C810" s="12">
        <v>572.75</v>
      </c>
      <c r="D810" s="21">
        <v>43404</v>
      </c>
      <c r="E810" s="19">
        <v>43370</v>
      </c>
      <c r="F810" s="30">
        <f>E810-D810</f>
        <v>-34</v>
      </c>
      <c r="G810" s="17">
        <f>F810*C810</f>
        <v>-19473.5</v>
      </c>
    </row>
    <row r="811" spans="1:7" ht="14.25" x14ac:dyDescent="0.25">
      <c r="A811" s="20">
        <v>805</v>
      </c>
      <c r="B811" s="18" t="s">
        <v>19</v>
      </c>
      <c r="C811" s="12">
        <v>343.27</v>
      </c>
      <c r="D811" s="21">
        <v>43373</v>
      </c>
      <c r="E811" s="19">
        <v>43370</v>
      </c>
      <c r="F811" s="30">
        <f>E811-D811</f>
        <v>-3</v>
      </c>
      <c r="G811" s="17">
        <f>F811*C811</f>
        <v>-1029.81</v>
      </c>
    </row>
    <row r="812" spans="1:7" ht="14.25" x14ac:dyDescent="0.25">
      <c r="A812" s="20">
        <v>806</v>
      </c>
      <c r="B812" s="18" t="s">
        <v>94</v>
      </c>
      <c r="C812" s="12">
        <v>50</v>
      </c>
      <c r="D812" s="21">
        <v>43373</v>
      </c>
      <c r="E812" s="19">
        <v>43370</v>
      </c>
      <c r="F812" s="30">
        <f>E812-D812</f>
        <v>-3</v>
      </c>
      <c r="G812" s="17">
        <f>F812*C812</f>
        <v>-150</v>
      </c>
    </row>
    <row r="813" spans="1:7" ht="14.25" x14ac:dyDescent="0.25">
      <c r="A813" s="20">
        <v>807</v>
      </c>
      <c r="B813" s="18" t="s">
        <v>6</v>
      </c>
      <c r="C813" s="12">
        <v>128.63999999999999</v>
      </c>
      <c r="D813" s="21">
        <v>43373</v>
      </c>
      <c r="E813" s="19">
        <v>43371</v>
      </c>
      <c r="F813" s="30">
        <f>E813-D813</f>
        <v>-2</v>
      </c>
      <c r="G813" s="17">
        <f>F813*C813</f>
        <v>-257.27999999999997</v>
      </c>
    </row>
    <row r="814" spans="1:7" ht="14.25" x14ac:dyDescent="0.25">
      <c r="A814" s="20">
        <v>808</v>
      </c>
      <c r="B814" s="18" t="s">
        <v>6</v>
      </c>
      <c r="C814" s="12">
        <v>12779.62</v>
      </c>
      <c r="D814" s="21">
        <v>43373</v>
      </c>
      <c r="E814" s="19">
        <v>43371</v>
      </c>
      <c r="F814" s="30">
        <f>E814-D814</f>
        <v>-2</v>
      </c>
      <c r="G814" s="17">
        <f>F814*C814</f>
        <v>-25559.24</v>
      </c>
    </row>
    <row r="815" spans="1:7" ht="14.25" x14ac:dyDescent="0.25">
      <c r="A815" s="20">
        <v>809</v>
      </c>
      <c r="B815" s="18" t="s">
        <v>23</v>
      </c>
      <c r="C815" s="12">
        <v>78.650000000000006</v>
      </c>
      <c r="D815" s="21">
        <v>43373</v>
      </c>
      <c r="E815" s="19">
        <v>43371</v>
      </c>
      <c r="F815" s="30">
        <f>E815-D815</f>
        <v>-2</v>
      </c>
      <c r="G815" s="17">
        <f>F815*C815</f>
        <v>-157.30000000000001</v>
      </c>
    </row>
    <row r="816" spans="1:7" ht="14.25" x14ac:dyDescent="0.25">
      <c r="A816" s="20">
        <v>810</v>
      </c>
      <c r="B816" s="18" t="s">
        <v>27</v>
      </c>
      <c r="C816" s="12">
        <v>8097.62</v>
      </c>
      <c r="D816" s="21">
        <v>43377</v>
      </c>
      <c r="E816" s="19">
        <v>43371</v>
      </c>
      <c r="F816" s="30">
        <f>E816-D816</f>
        <v>-6</v>
      </c>
      <c r="G816" s="17">
        <f>F816*C816</f>
        <v>-48585.72</v>
      </c>
    </row>
    <row r="817" spans="1:7" ht="14.25" x14ac:dyDescent="0.25">
      <c r="A817" s="20">
        <v>811</v>
      </c>
      <c r="B817" s="18" t="s">
        <v>63</v>
      </c>
      <c r="C817" s="12">
        <v>4320</v>
      </c>
      <c r="D817" s="21">
        <v>43381</v>
      </c>
      <c r="E817" s="19">
        <v>43371</v>
      </c>
      <c r="F817" s="30">
        <f>E817-D817</f>
        <v>-10</v>
      </c>
      <c r="G817" s="17">
        <f>F817*C817</f>
        <v>-43200</v>
      </c>
    </row>
    <row r="818" spans="1:7" ht="14.25" x14ac:dyDescent="0.25">
      <c r="A818" s="20">
        <v>812</v>
      </c>
      <c r="B818" s="18" t="s">
        <v>69</v>
      </c>
      <c r="C818" s="12">
        <v>3258.18</v>
      </c>
      <c r="D818" s="21">
        <v>43373</v>
      </c>
      <c r="E818" s="19">
        <v>43371</v>
      </c>
      <c r="F818" s="30">
        <f>E818-D818</f>
        <v>-2</v>
      </c>
      <c r="G818" s="17">
        <f>F818*C818</f>
        <v>-6516.36</v>
      </c>
    </row>
    <row r="819" spans="1:7" ht="14.25" x14ac:dyDescent="0.25">
      <c r="A819" s="20">
        <v>813</v>
      </c>
      <c r="B819" s="18" t="s">
        <v>1</v>
      </c>
      <c r="C819" s="12">
        <v>2892.37</v>
      </c>
      <c r="D819" s="21">
        <v>43373</v>
      </c>
      <c r="E819" s="19">
        <v>43373</v>
      </c>
      <c r="F819" s="30">
        <f>E819-D819</f>
        <v>0</v>
      </c>
      <c r="G819" s="17">
        <f>F819*C819</f>
        <v>0</v>
      </c>
    </row>
    <row r="820" spans="1:7" s="23" customFormat="1" x14ac:dyDescent="0.25">
      <c r="A820" s="29">
        <v>814</v>
      </c>
      <c r="B820" s="25" t="s">
        <v>104</v>
      </c>
      <c r="C820" s="28">
        <v>415</v>
      </c>
      <c r="D820" s="27">
        <v>43371</v>
      </c>
      <c r="E820" s="26">
        <v>43374</v>
      </c>
      <c r="F820" s="25">
        <f>E820-D820</f>
        <v>3</v>
      </c>
      <c r="G820" s="24">
        <f>F820*C820</f>
        <v>1245</v>
      </c>
    </row>
    <row r="821" spans="1:7" x14ac:dyDescent="0.25">
      <c r="A821" s="20">
        <v>815</v>
      </c>
      <c r="B821" s="18" t="s">
        <v>12</v>
      </c>
      <c r="C821" s="12">
        <v>31125</v>
      </c>
      <c r="D821" s="21">
        <v>43381</v>
      </c>
      <c r="E821" s="19">
        <v>43374</v>
      </c>
      <c r="F821" s="18">
        <f>E821-D821</f>
        <v>-7</v>
      </c>
      <c r="G821" s="17">
        <f>F821*C821</f>
        <v>-217875</v>
      </c>
    </row>
    <row r="822" spans="1:7" x14ac:dyDescent="0.25">
      <c r="A822" s="20">
        <v>816</v>
      </c>
      <c r="B822" s="18" t="s">
        <v>52</v>
      </c>
      <c r="C822" s="12">
        <v>23.37</v>
      </c>
      <c r="D822" s="19">
        <v>43374</v>
      </c>
      <c r="E822" s="19">
        <v>43374</v>
      </c>
      <c r="F822" s="18">
        <f>E822-D822</f>
        <v>0</v>
      </c>
      <c r="G822" s="17">
        <f>F822*C822</f>
        <v>0</v>
      </c>
    </row>
    <row r="823" spans="1:7" x14ac:dyDescent="0.25">
      <c r="A823" s="20">
        <v>817</v>
      </c>
      <c r="B823" s="18" t="s">
        <v>60</v>
      </c>
      <c r="C823" s="12">
        <v>125.23</v>
      </c>
      <c r="D823" s="21">
        <v>43373</v>
      </c>
      <c r="E823" s="19">
        <v>43376</v>
      </c>
      <c r="F823" s="18">
        <f>E823-D823</f>
        <v>3</v>
      </c>
      <c r="G823" s="17">
        <f>F823*C823</f>
        <v>375.69</v>
      </c>
    </row>
    <row r="824" spans="1:7" x14ac:dyDescent="0.25">
      <c r="A824" s="20">
        <v>818</v>
      </c>
      <c r="B824" s="18" t="s">
        <v>17</v>
      </c>
      <c r="C824" s="12">
        <v>12126.11</v>
      </c>
      <c r="D824" s="21">
        <v>43404</v>
      </c>
      <c r="E824" s="19">
        <v>43376</v>
      </c>
      <c r="F824" s="18">
        <f>E824-D824</f>
        <v>-28</v>
      </c>
      <c r="G824" s="17">
        <f>F824*C824</f>
        <v>-339531.08</v>
      </c>
    </row>
    <row r="825" spans="1:7" x14ac:dyDescent="0.25">
      <c r="A825" s="20">
        <v>819</v>
      </c>
      <c r="B825" s="18" t="s">
        <v>49</v>
      </c>
      <c r="C825" s="12">
        <v>2000</v>
      </c>
      <c r="D825" s="21">
        <v>43376</v>
      </c>
      <c r="E825" s="19">
        <v>43376</v>
      </c>
      <c r="F825" s="18">
        <f>E825-D825</f>
        <v>0</v>
      </c>
      <c r="G825" s="17">
        <f>F825*C825</f>
        <v>0</v>
      </c>
    </row>
    <row r="826" spans="1:7" x14ac:dyDescent="0.25">
      <c r="A826" s="20">
        <v>820</v>
      </c>
      <c r="B826" s="18" t="s">
        <v>60</v>
      </c>
      <c r="C826" s="12">
        <v>64.77</v>
      </c>
      <c r="D826" s="21">
        <v>43377</v>
      </c>
      <c r="E826" s="19">
        <v>43377</v>
      </c>
      <c r="F826" s="18">
        <f>E826-D826</f>
        <v>0</v>
      </c>
      <c r="G826" s="17">
        <f>F826*C826</f>
        <v>0</v>
      </c>
    </row>
    <row r="827" spans="1:7" x14ac:dyDescent="0.25">
      <c r="A827" s="20">
        <v>821</v>
      </c>
      <c r="B827" s="18" t="s">
        <v>55</v>
      </c>
      <c r="C827" s="12">
        <v>35.15</v>
      </c>
      <c r="D827" s="21">
        <v>43388</v>
      </c>
      <c r="E827" s="19">
        <v>43377</v>
      </c>
      <c r="F827" s="18">
        <f>E827-D827</f>
        <v>-11</v>
      </c>
      <c r="G827" s="17">
        <f>F827*C827</f>
        <v>-386.65</v>
      </c>
    </row>
    <row r="828" spans="1:7" x14ac:dyDescent="0.25">
      <c r="A828" s="20">
        <v>822</v>
      </c>
      <c r="B828" s="18" t="s">
        <v>47</v>
      </c>
      <c r="C828" s="12">
        <v>421</v>
      </c>
      <c r="D828" s="21">
        <v>43373</v>
      </c>
      <c r="E828" s="19">
        <v>43377</v>
      </c>
      <c r="F828" s="18">
        <f>E828-D828</f>
        <v>4</v>
      </c>
      <c r="G828" s="17">
        <f>F828*C828</f>
        <v>1684</v>
      </c>
    </row>
    <row r="829" spans="1:7" x14ac:dyDescent="0.25">
      <c r="A829" s="20">
        <v>823</v>
      </c>
      <c r="B829" s="18" t="s">
        <v>40</v>
      </c>
      <c r="C829" s="12">
        <v>3496.15</v>
      </c>
      <c r="D829" s="21">
        <v>43373</v>
      </c>
      <c r="E829" s="19">
        <v>43378</v>
      </c>
      <c r="F829" s="18">
        <f>E829-D829</f>
        <v>5</v>
      </c>
      <c r="G829" s="17">
        <f>F829*C829</f>
        <v>17480.75</v>
      </c>
    </row>
    <row r="830" spans="1:7" x14ac:dyDescent="0.25">
      <c r="A830" s="20">
        <v>824</v>
      </c>
      <c r="B830" s="18" t="s">
        <v>27</v>
      </c>
      <c r="C830" s="12">
        <v>7726.18</v>
      </c>
      <c r="D830" s="21">
        <v>43414</v>
      </c>
      <c r="E830" s="19">
        <v>43378</v>
      </c>
      <c r="F830" s="18">
        <f>E830-D830</f>
        <v>-36</v>
      </c>
      <c r="G830" s="17">
        <f>F830*C830</f>
        <v>-278142.48</v>
      </c>
    </row>
    <row r="831" spans="1:7" x14ac:dyDescent="0.25">
      <c r="A831" s="20">
        <v>825</v>
      </c>
      <c r="B831" s="18" t="s">
        <v>50</v>
      </c>
      <c r="C831" s="12">
        <v>22236.06</v>
      </c>
      <c r="D831" s="21">
        <v>43388</v>
      </c>
      <c r="E831" s="19">
        <v>43381</v>
      </c>
      <c r="F831" s="18">
        <f>E831-D831</f>
        <v>-7</v>
      </c>
      <c r="G831" s="17">
        <f>F831*C831</f>
        <v>-155652.42000000001</v>
      </c>
    </row>
    <row r="832" spans="1:7" x14ac:dyDescent="0.25">
      <c r="A832" s="20">
        <v>826</v>
      </c>
      <c r="B832" s="18" t="s">
        <v>103</v>
      </c>
      <c r="C832" s="12">
        <v>17.21</v>
      </c>
      <c r="D832" s="21">
        <v>43382</v>
      </c>
      <c r="E832" s="19">
        <v>43382</v>
      </c>
      <c r="F832" s="18">
        <f>E832-D832</f>
        <v>0</v>
      </c>
      <c r="G832" s="17">
        <f>F832*C832</f>
        <v>0</v>
      </c>
    </row>
    <row r="833" spans="1:7" x14ac:dyDescent="0.25">
      <c r="A833" s="20">
        <v>827</v>
      </c>
      <c r="B833" s="18" t="s">
        <v>52</v>
      </c>
      <c r="C833" s="12">
        <v>28.28</v>
      </c>
      <c r="D833" s="19">
        <v>43383</v>
      </c>
      <c r="E833" s="19">
        <v>43383</v>
      </c>
      <c r="F833" s="18">
        <f>E833-D833</f>
        <v>0</v>
      </c>
      <c r="G833" s="17">
        <f>F833*C833</f>
        <v>0</v>
      </c>
    </row>
    <row r="834" spans="1:7" x14ac:dyDescent="0.25">
      <c r="A834" s="20">
        <v>828</v>
      </c>
      <c r="B834" s="18" t="s">
        <v>27</v>
      </c>
      <c r="C834" s="12">
        <v>8179.93</v>
      </c>
      <c r="D834" s="21">
        <v>43391</v>
      </c>
      <c r="E834" s="19">
        <v>43389</v>
      </c>
      <c r="F834" s="18">
        <f>E834-D834</f>
        <v>-2</v>
      </c>
      <c r="G834" s="17">
        <f>F834*C834</f>
        <v>-16359.86</v>
      </c>
    </row>
    <row r="835" spans="1:7" x14ac:dyDescent="0.25">
      <c r="A835" s="20">
        <v>829</v>
      </c>
      <c r="B835" s="18" t="s">
        <v>41</v>
      </c>
      <c r="C835" s="12">
        <v>29830.5</v>
      </c>
      <c r="D835" s="21">
        <v>43389</v>
      </c>
      <c r="E835" s="19">
        <v>43389</v>
      </c>
      <c r="F835" s="18">
        <f>E835-D835</f>
        <v>0</v>
      </c>
      <c r="G835" s="17">
        <f>F835*C835</f>
        <v>0</v>
      </c>
    </row>
    <row r="836" spans="1:7" x14ac:dyDescent="0.25">
      <c r="A836" s="20">
        <v>830</v>
      </c>
      <c r="B836" s="18" t="s">
        <v>102</v>
      </c>
      <c r="C836" s="12">
        <v>491.58</v>
      </c>
      <c r="D836" s="21">
        <v>43388</v>
      </c>
      <c r="E836" s="19">
        <v>43389</v>
      </c>
      <c r="F836" s="18">
        <f>E836-D836</f>
        <v>1</v>
      </c>
      <c r="G836" s="17">
        <f>F836*C836</f>
        <v>491.58</v>
      </c>
    </row>
    <row r="837" spans="1:7" x14ac:dyDescent="0.25">
      <c r="A837" s="20">
        <v>831</v>
      </c>
      <c r="B837" s="18" t="s">
        <v>101</v>
      </c>
      <c r="C837" s="12">
        <v>93</v>
      </c>
      <c r="D837" s="21">
        <v>43391</v>
      </c>
      <c r="E837" s="19">
        <v>43391</v>
      </c>
      <c r="F837" s="18">
        <f>E837-D837</f>
        <v>0</v>
      </c>
      <c r="G837" s="17">
        <f>F837*C837</f>
        <v>0</v>
      </c>
    </row>
    <row r="838" spans="1:7" x14ac:dyDescent="0.25">
      <c r="A838" s="20">
        <v>832</v>
      </c>
      <c r="B838" s="18" t="s">
        <v>100</v>
      </c>
      <c r="C838" s="12">
        <v>7200</v>
      </c>
      <c r="D838" s="21">
        <v>43391</v>
      </c>
      <c r="E838" s="19">
        <v>43392</v>
      </c>
      <c r="F838" s="18">
        <f>E838-D838</f>
        <v>1</v>
      </c>
      <c r="G838" s="17">
        <f>F838*C838</f>
        <v>7200</v>
      </c>
    </row>
    <row r="839" spans="1:7" x14ac:dyDescent="0.25">
      <c r="A839" s="20">
        <v>833</v>
      </c>
      <c r="B839" s="18" t="s">
        <v>61</v>
      </c>
      <c r="C839" s="12">
        <v>309030.53999999998</v>
      </c>
      <c r="D839" s="21">
        <v>43404</v>
      </c>
      <c r="E839" s="19">
        <v>43392</v>
      </c>
      <c r="F839" s="18">
        <f>E839-D839</f>
        <v>-12</v>
      </c>
      <c r="G839" s="17">
        <f>F839*C839</f>
        <v>-3708366.4799999995</v>
      </c>
    </row>
    <row r="840" spans="1:7" x14ac:dyDescent="0.25">
      <c r="A840" s="20">
        <v>834</v>
      </c>
      <c r="B840" s="18" t="s">
        <v>18</v>
      </c>
      <c r="C840" s="12">
        <v>2.02</v>
      </c>
      <c r="D840" s="21">
        <v>43395</v>
      </c>
      <c r="E840" s="19">
        <v>43395</v>
      </c>
      <c r="F840" s="18">
        <f>E840-D840</f>
        <v>0</v>
      </c>
      <c r="G840" s="17">
        <f>F840*C840</f>
        <v>0</v>
      </c>
    </row>
    <row r="841" spans="1:7" x14ac:dyDescent="0.25">
      <c r="A841" s="20">
        <v>835</v>
      </c>
      <c r="B841" s="18" t="s">
        <v>18</v>
      </c>
      <c r="C841" s="12">
        <v>551.51</v>
      </c>
      <c r="D841" s="21">
        <v>43395</v>
      </c>
      <c r="E841" s="19">
        <v>43395</v>
      </c>
      <c r="F841" s="18">
        <f>E841-D841</f>
        <v>0</v>
      </c>
      <c r="G841" s="17">
        <f>F841*C841</f>
        <v>0</v>
      </c>
    </row>
    <row r="842" spans="1:7" x14ac:dyDescent="0.25">
      <c r="A842" s="20">
        <v>836</v>
      </c>
      <c r="B842" s="18" t="s">
        <v>9</v>
      </c>
      <c r="C842" s="12">
        <v>2404.8000000000002</v>
      </c>
      <c r="D842" s="21">
        <v>43395</v>
      </c>
      <c r="E842" s="19">
        <v>43395</v>
      </c>
      <c r="F842" s="18">
        <f>E842-D842</f>
        <v>0</v>
      </c>
      <c r="G842" s="17">
        <f>F842*C842</f>
        <v>0</v>
      </c>
    </row>
    <row r="843" spans="1:7" x14ac:dyDescent="0.25">
      <c r="A843" s="20">
        <v>837</v>
      </c>
      <c r="B843" s="18" t="s">
        <v>10</v>
      </c>
      <c r="C843" s="12">
        <v>1874.14</v>
      </c>
      <c r="D843" s="21">
        <f>+E843</f>
        <v>43395</v>
      </c>
      <c r="E843" s="19">
        <v>43395</v>
      </c>
      <c r="F843" s="18">
        <f>E843-D843</f>
        <v>0</v>
      </c>
      <c r="G843" s="17">
        <f>F843*C843</f>
        <v>0</v>
      </c>
    </row>
    <row r="844" spans="1:7" x14ac:dyDescent="0.25">
      <c r="A844" s="20">
        <v>838</v>
      </c>
      <c r="B844" s="18" t="s">
        <v>99</v>
      </c>
      <c r="C844" s="12">
        <v>500</v>
      </c>
      <c r="D844" s="21">
        <v>43399</v>
      </c>
      <c r="E844" s="19">
        <v>43395</v>
      </c>
      <c r="F844" s="18">
        <f>E844-D844</f>
        <v>-4</v>
      </c>
      <c r="G844" s="17">
        <f>F844*C844</f>
        <v>-2000</v>
      </c>
    </row>
    <row r="845" spans="1:7" x14ac:dyDescent="0.25">
      <c r="A845" s="20">
        <v>839</v>
      </c>
      <c r="B845" s="18" t="s">
        <v>34</v>
      </c>
      <c r="C845" s="12">
        <v>795.6</v>
      </c>
      <c r="D845" s="21">
        <v>43378</v>
      </c>
      <c r="E845" s="19">
        <v>43395</v>
      </c>
      <c r="F845" s="18">
        <f>E845-D845</f>
        <v>17</v>
      </c>
      <c r="G845" s="17">
        <f>F845*C845</f>
        <v>13525.2</v>
      </c>
    </row>
    <row r="846" spans="1:7" x14ac:dyDescent="0.25">
      <c r="A846" s="20">
        <v>840</v>
      </c>
      <c r="B846" s="18" t="s">
        <v>51</v>
      </c>
      <c r="C846" s="12">
        <v>165</v>
      </c>
      <c r="D846" s="21">
        <v>43377</v>
      </c>
      <c r="E846" s="19">
        <v>43395</v>
      </c>
      <c r="F846" s="18">
        <f>E846-D846</f>
        <v>18</v>
      </c>
      <c r="G846" s="17">
        <f>F846*C846</f>
        <v>2970</v>
      </c>
    </row>
    <row r="847" spans="1:7" x14ac:dyDescent="0.25">
      <c r="A847" s="20">
        <v>841</v>
      </c>
      <c r="B847" s="18" t="s">
        <v>14</v>
      </c>
      <c r="C847" s="12">
        <v>2955</v>
      </c>
      <c r="D847" s="21">
        <v>43404</v>
      </c>
      <c r="E847" s="19">
        <v>43395</v>
      </c>
      <c r="F847" s="18">
        <f>E847-D847</f>
        <v>-9</v>
      </c>
      <c r="G847" s="17">
        <f>F847*C847</f>
        <v>-26595</v>
      </c>
    </row>
    <row r="848" spans="1:7" x14ac:dyDescent="0.25">
      <c r="A848" s="20">
        <v>842</v>
      </c>
      <c r="B848" s="18" t="s">
        <v>47</v>
      </c>
      <c r="C848" s="12">
        <v>502.2</v>
      </c>
      <c r="D848" s="21">
        <v>43403</v>
      </c>
      <c r="E848" s="19">
        <v>43395</v>
      </c>
      <c r="F848" s="18">
        <f>E848-D848</f>
        <v>-8</v>
      </c>
      <c r="G848" s="17">
        <f>F848*C848</f>
        <v>-4017.6</v>
      </c>
    </row>
    <row r="849" spans="1:7" x14ac:dyDescent="0.25">
      <c r="A849" s="20">
        <v>843</v>
      </c>
      <c r="B849" s="18" t="s">
        <v>4</v>
      </c>
      <c r="C849" s="12">
        <v>986.78</v>
      </c>
      <c r="D849" s="21">
        <v>43401</v>
      </c>
      <c r="E849" s="19">
        <v>43395</v>
      </c>
      <c r="F849" s="18">
        <f>E849-D849</f>
        <v>-6</v>
      </c>
      <c r="G849" s="17">
        <f>F849*C849</f>
        <v>-5920.68</v>
      </c>
    </row>
    <row r="850" spans="1:7" x14ac:dyDescent="0.25">
      <c r="A850" s="20">
        <v>844</v>
      </c>
      <c r="B850" s="18" t="s">
        <v>43</v>
      </c>
      <c r="C850" s="12">
        <v>1062.55</v>
      </c>
      <c r="D850" s="21">
        <v>43404</v>
      </c>
      <c r="E850" s="19">
        <v>43395</v>
      </c>
      <c r="F850" s="18">
        <f>E850-D850</f>
        <v>-9</v>
      </c>
      <c r="G850" s="17">
        <f>F850*C850</f>
        <v>-9562.9499999999989</v>
      </c>
    </row>
    <row r="851" spans="1:7" x14ac:dyDescent="0.25">
      <c r="A851" s="20">
        <v>845</v>
      </c>
      <c r="B851" s="18" t="s">
        <v>16</v>
      </c>
      <c r="C851" s="12">
        <v>4194.46</v>
      </c>
      <c r="D851" s="21">
        <v>43373</v>
      </c>
      <c r="E851" s="19">
        <v>43395</v>
      </c>
      <c r="F851" s="18">
        <f>E851-D851</f>
        <v>22</v>
      </c>
      <c r="G851" s="17">
        <f>F851*C851</f>
        <v>92278.12</v>
      </c>
    </row>
    <row r="852" spans="1:7" x14ac:dyDescent="0.25">
      <c r="A852" s="20">
        <v>846</v>
      </c>
      <c r="B852" s="18" t="s">
        <v>27</v>
      </c>
      <c r="C852" s="12">
        <v>8110.28</v>
      </c>
      <c r="D852" s="21">
        <v>43398</v>
      </c>
      <c r="E852" s="19">
        <v>43395</v>
      </c>
      <c r="F852" s="18">
        <f>E852-D852</f>
        <v>-3</v>
      </c>
      <c r="G852" s="17">
        <f>F852*C852</f>
        <v>-24330.84</v>
      </c>
    </row>
    <row r="853" spans="1:7" x14ac:dyDescent="0.25">
      <c r="A853" s="20">
        <v>847</v>
      </c>
      <c r="B853" s="18" t="s">
        <v>8</v>
      </c>
      <c r="C853" s="12">
        <v>3206.4</v>
      </c>
      <c r="D853" s="21">
        <f>+E853</f>
        <v>43395</v>
      </c>
      <c r="E853" s="19">
        <v>43395</v>
      </c>
      <c r="F853" s="18">
        <f>E853-D853</f>
        <v>0</v>
      </c>
      <c r="G853" s="17">
        <f>F853*C853</f>
        <v>0</v>
      </c>
    </row>
    <row r="854" spans="1:7" x14ac:dyDescent="0.25">
      <c r="A854" s="20">
        <v>848</v>
      </c>
      <c r="B854" s="18" t="s">
        <v>65</v>
      </c>
      <c r="C854" s="12">
        <v>1733.01</v>
      </c>
      <c r="D854" s="21">
        <v>43404</v>
      </c>
      <c r="E854" s="19">
        <v>43395</v>
      </c>
      <c r="F854" s="18">
        <f>E854-D854</f>
        <v>-9</v>
      </c>
      <c r="G854" s="17">
        <f>F854*C854</f>
        <v>-15597.09</v>
      </c>
    </row>
    <row r="855" spans="1:7" x14ac:dyDescent="0.25">
      <c r="A855" s="20">
        <v>849</v>
      </c>
      <c r="B855" s="18" t="s">
        <v>5</v>
      </c>
      <c r="C855" s="12">
        <v>1866.8</v>
      </c>
      <c r="D855" s="21">
        <v>43373</v>
      </c>
      <c r="E855" s="19">
        <v>43395</v>
      </c>
      <c r="F855" s="18">
        <f>E855-D855</f>
        <v>22</v>
      </c>
      <c r="G855" s="17">
        <f>F855*C855</f>
        <v>41069.599999999999</v>
      </c>
    </row>
    <row r="856" spans="1:7" x14ac:dyDescent="0.25">
      <c r="A856" s="20">
        <v>850</v>
      </c>
      <c r="B856" s="18" t="s">
        <v>7</v>
      </c>
      <c r="C856" s="12">
        <v>2404.8000000000002</v>
      </c>
      <c r="D856" s="19">
        <v>43395</v>
      </c>
      <c r="E856" s="19">
        <v>43395</v>
      </c>
      <c r="F856" s="18">
        <f>E856-D856</f>
        <v>0</v>
      </c>
      <c r="G856" s="17">
        <f>F856*C856</f>
        <v>0</v>
      </c>
    </row>
    <row r="857" spans="1:7" x14ac:dyDescent="0.25">
      <c r="A857" s="20">
        <v>851</v>
      </c>
      <c r="B857" s="18" t="s">
        <v>18</v>
      </c>
      <c r="C857" s="12">
        <v>103.93</v>
      </c>
      <c r="D857" s="21">
        <v>43398</v>
      </c>
      <c r="E857" s="19">
        <v>43398</v>
      </c>
      <c r="F857" s="18">
        <f>E857-D857</f>
        <v>0</v>
      </c>
      <c r="G857" s="17">
        <f>F857*C857</f>
        <v>0</v>
      </c>
    </row>
    <row r="858" spans="1:7" x14ac:dyDescent="0.25">
      <c r="A858" s="20">
        <v>852</v>
      </c>
      <c r="B858" s="18" t="s">
        <v>18</v>
      </c>
      <c r="C858" s="12">
        <v>89.65</v>
      </c>
      <c r="D858" s="21">
        <v>43398</v>
      </c>
      <c r="E858" s="19">
        <v>43398</v>
      </c>
      <c r="F858" s="18">
        <f>E858-D858</f>
        <v>0</v>
      </c>
      <c r="G858" s="17">
        <f>F858*C858</f>
        <v>0</v>
      </c>
    </row>
    <row r="859" spans="1:7" x14ac:dyDescent="0.25">
      <c r="A859" s="20">
        <v>853</v>
      </c>
      <c r="B859" s="18" t="s">
        <v>18</v>
      </c>
      <c r="C859" s="12">
        <v>105.01</v>
      </c>
      <c r="D859" s="21">
        <v>43398</v>
      </c>
      <c r="E859" s="19">
        <v>43398</v>
      </c>
      <c r="F859" s="18">
        <f>E859-D859</f>
        <v>0</v>
      </c>
      <c r="G859" s="17">
        <f>F859*C859</f>
        <v>0</v>
      </c>
    </row>
    <row r="860" spans="1:7" x14ac:dyDescent="0.25">
      <c r="A860" s="20">
        <v>854</v>
      </c>
      <c r="B860" s="18" t="s">
        <v>60</v>
      </c>
      <c r="C860" s="12">
        <v>55.19</v>
      </c>
      <c r="D860" s="21">
        <v>43392</v>
      </c>
      <c r="E860" s="19">
        <v>43398</v>
      </c>
      <c r="F860" s="18">
        <f>E860-D860</f>
        <v>6</v>
      </c>
      <c r="G860" s="17">
        <f>F860*C860</f>
        <v>331.14</v>
      </c>
    </row>
    <row r="861" spans="1:7" x14ac:dyDescent="0.25">
      <c r="A861" s="20">
        <v>855</v>
      </c>
      <c r="B861" s="18" t="s">
        <v>26</v>
      </c>
      <c r="C861" s="12">
        <v>631.11</v>
      </c>
      <c r="D861" s="21">
        <v>43404</v>
      </c>
      <c r="E861" s="19">
        <v>43398</v>
      </c>
      <c r="F861" s="18">
        <f>E861-D861</f>
        <v>-6</v>
      </c>
      <c r="G861" s="17">
        <f>F861*C861</f>
        <v>-3786.66</v>
      </c>
    </row>
    <row r="862" spans="1:7" x14ac:dyDescent="0.25">
      <c r="A862" s="20">
        <v>856</v>
      </c>
      <c r="B862" s="18" t="s">
        <v>28</v>
      </c>
      <c r="C862" s="12">
        <v>4390</v>
      </c>
      <c r="D862" s="21">
        <v>43404</v>
      </c>
      <c r="E862" s="19">
        <v>43398</v>
      </c>
      <c r="F862" s="18">
        <f>E862-D862</f>
        <v>-6</v>
      </c>
      <c r="G862" s="17">
        <f>F862*C862</f>
        <v>-26340</v>
      </c>
    </row>
    <row r="863" spans="1:7" x14ac:dyDescent="0.25">
      <c r="A863" s="20">
        <v>857</v>
      </c>
      <c r="B863" s="18" t="s">
        <v>44</v>
      </c>
      <c r="C863" s="12">
        <v>2627.6</v>
      </c>
      <c r="D863" s="21">
        <v>43404</v>
      </c>
      <c r="E863" s="19">
        <v>43398</v>
      </c>
      <c r="F863" s="18">
        <f>E863-D863</f>
        <v>-6</v>
      </c>
      <c r="G863" s="17">
        <f>F863*C863</f>
        <v>-15765.599999999999</v>
      </c>
    </row>
    <row r="864" spans="1:7" x14ac:dyDescent="0.25">
      <c r="A864" s="20">
        <v>858</v>
      </c>
      <c r="B864" s="18" t="s">
        <v>65</v>
      </c>
      <c r="C864" s="12">
        <v>947.11</v>
      </c>
      <c r="D864" s="21">
        <v>43404</v>
      </c>
      <c r="E864" s="19">
        <v>43398</v>
      </c>
      <c r="F864" s="18">
        <f>E864-D864</f>
        <v>-6</v>
      </c>
      <c r="G864" s="17">
        <f>F864*C864</f>
        <v>-5682.66</v>
      </c>
    </row>
    <row r="865" spans="1:7" x14ac:dyDescent="0.25">
      <c r="A865" s="20">
        <v>859</v>
      </c>
      <c r="B865" s="18" t="s">
        <v>27</v>
      </c>
      <c r="C865" s="12">
        <v>247.51</v>
      </c>
      <c r="D865" s="21">
        <v>43399</v>
      </c>
      <c r="E865" s="19">
        <v>43398</v>
      </c>
      <c r="F865" s="18">
        <f>E865-D865</f>
        <v>-1</v>
      </c>
      <c r="G865" s="17">
        <f>F865*C865</f>
        <v>-247.51</v>
      </c>
    </row>
    <row r="866" spans="1:7" x14ac:dyDescent="0.25">
      <c r="A866" s="20">
        <v>860</v>
      </c>
      <c r="B866" s="18" t="s">
        <v>18</v>
      </c>
      <c r="C866" s="12">
        <v>560.27</v>
      </c>
      <c r="D866" s="21">
        <v>43406</v>
      </c>
      <c r="E866" s="19">
        <v>43398</v>
      </c>
      <c r="F866" s="18">
        <f>E866-D866</f>
        <v>-8</v>
      </c>
      <c r="G866" s="17">
        <f>F866*C866</f>
        <v>-4482.16</v>
      </c>
    </row>
    <row r="867" spans="1:7" x14ac:dyDescent="0.25">
      <c r="A867" s="20">
        <v>861</v>
      </c>
      <c r="B867" s="18" t="s">
        <v>18</v>
      </c>
      <c r="C867" s="12">
        <v>164.76</v>
      </c>
      <c r="D867" s="21">
        <v>43406</v>
      </c>
      <c r="E867" s="19">
        <v>43398</v>
      </c>
      <c r="F867" s="18">
        <f>E867-D867</f>
        <v>-8</v>
      </c>
      <c r="G867" s="17">
        <f>F867*C867</f>
        <v>-1318.08</v>
      </c>
    </row>
    <row r="868" spans="1:7" x14ac:dyDescent="0.25">
      <c r="A868" s="20">
        <v>862</v>
      </c>
      <c r="B868" s="18" t="s">
        <v>6</v>
      </c>
      <c r="C868" s="12">
        <v>2540</v>
      </c>
      <c r="D868" s="21">
        <v>43404</v>
      </c>
      <c r="E868" s="19">
        <v>43398</v>
      </c>
      <c r="F868" s="18">
        <f>E868-D868</f>
        <v>-6</v>
      </c>
      <c r="G868" s="17">
        <f>F868*C868</f>
        <v>-15240</v>
      </c>
    </row>
    <row r="869" spans="1:7" x14ac:dyDescent="0.25">
      <c r="A869" s="20">
        <v>863</v>
      </c>
      <c r="B869" s="18" t="s">
        <v>16</v>
      </c>
      <c r="C869" s="12">
        <v>8190</v>
      </c>
      <c r="D869" s="21">
        <v>43404</v>
      </c>
      <c r="E869" s="19">
        <v>43398</v>
      </c>
      <c r="F869" s="18">
        <f>E869-D869</f>
        <v>-6</v>
      </c>
      <c r="G869" s="17">
        <f>F869*C869</f>
        <v>-49140</v>
      </c>
    </row>
    <row r="870" spans="1:7" x14ac:dyDescent="0.25">
      <c r="A870" s="20">
        <v>864</v>
      </c>
      <c r="B870" s="18" t="s">
        <v>33</v>
      </c>
      <c r="C870" s="12">
        <v>326</v>
      </c>
      <c r="D870" s="21">
        <v>43404</v>
      </c>
      <c r="E870" s="19">
        <v>43398</v>
      </c>
      <c r="F870" s="18">
        <f>E870-D870</f>
        <v>-6</v>
      </c>
      <c r="G870" s="17">
        <f>F870*C870</f>
        <v>-1956</v>
      </c>
    </row>
    <row r="871" spans="1:7" x14ac:dyDescent="0.25">
      <c r="A871" s="20">
        <v>865</v>
      </c>
      <c r="B871" s="18" t="s">
        <v>4</v>
      </c>
      <c r="C871" s="12">
        <v>1330</v>
      </c>
      <c r="D871" s="21">
        <v>43405</v>
      </c>
      <c r="E871" s="19">
        <v>43398</v>
      </c>
      <c r="F871" s="18">
        <f>E871-D871</f>
        <v>-7</v>
      </c>
      <c r="G871" s="17">
        <f>F871*C871</f>
        <v>-9310</v>
      </c>
    </row>
    <row r="872" spans="1:7" x14ac:dyDescent="0.25">
      <c r="A872" s="20">
        <v>866</v>
      </c>
      <c r="B872" s="18" t="s">
        <v>57</v>
      </c>
      <c r="C872" s="12">
        <v>1525.52</v>
      </c>
      <c r="D872" s="21">
        <v>43397</v>
      </c>
      <c r="E872" s="19">
        <v>43399</v>
      </c>
      <c r="F872" s="18">
        <f>E872-D872</f>
        <v>2</v>
      </c>
      <c r="G872" s="17">
        <f>F872*C872</f>
        <v>3051.04</v>
      </c>
    </row>
    <row r="873" spans="1:7" x14ac:dyDescent="0.25">
      <c r="A873" s="20">
        <v>867</v>
      </c>
      <c r="B873" s="18" t="s">
        <v>57</v>
      </c>
      <c r="C873" s="12">
        <v>150.85</v>
      </c>
      <c r="D873" s="21">
        <v>43407</v>
      </c>
      <c r="E873" s="19">
        <v>43399</v>
      </c>
      <c r="F873" s="18">
        <f>E873-D873</f>
        <v>-8</v>
      </c>
      <c r="G873" s="17">
        <f>F873*C873</f>
        <v>-1206.8</v>
      </c>
    </row>
    <row r="874" spans="1:7" x14ac:dyDescent="0.25">
      <c r="A874" s="20">
        <v>868</v>
      </c>
      <c r="B874" s="18" t="s">
        <v>14</v>
      </c>
      <c r="C874" s="12">
        <v>9292.7999999999993</v>
      </c>
      <c r="D874" s="21">
        <v>43404</v>
      </c>
      <c r="E874" s="19">
        <v>43399</v>
      </c>
      <c r="F874" s="18">
        <f>E874-D874</f>
        <v>-5</v>
      </c>
      <c r="G874" s="17">
        <f>F874*C874</f>
        <v>-46464</v>
      </c>
    </row>
    <row r="875" spans="1:7" x14ac:dyDescent="0.25">
      <c r="A875" s="20">
        <v>869</v>
      </c>
      <c r="B875" s="18" t="s">
        <v>16</v>
      </c>
      <c r="C875" s="12">
        <v>13680</v>
      </c>
      <c r="D875" s="21">
        <v>43404</v>
      </c>
      <c r="E875" s="19">
        <v>43399</v>
      </c>
      <c r="F875" s="18">
        <f>E875-D875</f>
        <v>-5</v>
      </c>
      <c r="G875" s="17">
        <f>F875*C875</f>
        <v>-68400</v>
      </c>
    </row>
    <row r="876" spans="1:7" x14ac:dyDescent="0.25">
      <c r="A876" s="20">
        <v>870</v>
      </c>
      <c r="B876" s="18" t="s">
        <v>40</v>
      </c>
      <c r="C876" s="12">
        <v>10284</v>
      </c>
      <c r="D876" s="21">
        <v>43404</v>
      </c>
      <c r="E876" s="19">
        <v>43399</v>
      </c>
      <c r="F876" s="18">
        <f>E876-D876</f>
        <v>-5</v>
      </c>
      <c r="G876" s="17">
        <f>F876*C876</f>
        <v>-51420</v>
      </c>
    </row>
    <row r="877" spans="1:7" x14ac:dyDescent="0.25">
      <c r="A877" s="20">
        <v>871</v>
      </c>
      <c r="B877" s="18" t="s">
        <v>70</v>
      </c>
      <c r="C877" s="12">
        <v>12200</v>
      </c>
      <c r="D877" s="21">
        <v>43404</v>
      </c>
      <c r="E877" s="19">
        <v>43399</v>
      </c>
      <c r="F877" s="18">
        <f>E877-D877</f>
        <v>-5</v>
      </c>
      <c r="G877" s="17">
        <f>F877*C877</f>
        <v>-61000</v>
      </c>
    </row>
    <row r="878" spans="1:7" x14ac:dyDescent="0.25">
      <c r="A878" s="20">
        <v>872</v>
      </c>
      <c r="B878" s="18" t="s">
        <v>98</v>
      </c>
      <c r="C878" s="12">
        <v>216.84</v>
      </c>
      <c r="D878" s="21">
        <v>43383</v>
      </c>
      <c r="E878" s="19">
        <v>43399</v>
      </c>
      <c r="F878" s="18">
        <f>E878-D878</f>
        <v>16</v>
      </c>
      <c r="G878" s="17">
        <f>F878*C878</f>
        <v>3469.44</v>
      </c>
    </row>
    <row r="879" spans="1:7" x14ac:dyDescent="0.25">
      <c r="A879" s="20">
        <v>873</v>
      </c>
      <c r="B879" s="18" t="s">
        <v>97</v>
      </c>
      <c r="C879" s="12">
        <v>3072.8</v>
      </c>
      <c r="D879" s="21">
        <v>43399</v>
      </c>
      <c r="E879" s="19">
        <v>43399</v>
      </c>
      <c r="F879" s="18">
        <f>E879-D879</f>
        <v>0</v>
      </c>
      <c r="G879" s="17">
        <f>F879*C879</f>
        <v>0</v>
      </c>
    </row>
    <row r="880" spans="1:7" x14ac:dyDescent="0.25">
      <c r="A880" s="20">
        <v>874</v>
      </c>
      <c r="B880" s="18" t="s">
        <v>65</v>
      </c>
      <c r="C880" s="12">
        <v>3350</v>
      </c>
      <c r="D880" s="21">
        <v>43404</v>
      </c>
      <c r="E880" s="19">
        <v>43399</v>
      </c>
      <c r="F880" s="18">
        <f>E880-D880</f>
        <v>-5</v>
      </c>
      <c r="G880" s="17">
        <f>F880*C880</f>
        <v>-16750</v>
      </c>
    </row>
    <row r="881" spans="1:7" x14ac:dyDescent="0.25">
      <c r="A881" s="20">
        <v>875</v>
      </c>
      <c r="B881" s="18" t="s">
        <v>69</v>
      </c>
      <c r="C881" s="12">
        <v>3258.18</v>
      </c>
      <c r="D881" s="21">
        <v>43404</v>
      </c>
      <c r="E881" s="19">
        <v>43399</v>
      </c>
      <c r="F881" s="18">
        <f>E881-D881</f>
        <v>-5</v>
      </c>
      <c r="G881" s="17">
        <f>F881*C881</f>
        <v>-16290.9</v>
      </c>
    </row>
    <row r="882" spans="1:7" x14ac:dyDescent="0.25">
      <c r="A882" s="20">
        <v>876</v>
      </c>
      <c r="B882" s="18" t="s">
        <v>39</v>
      </c>
      <c r="C882" s="12">
        <v>81.05</v>
      </c>
      <c r="D882" s="21">
        <v>43369</v>
      </c>
      <c r="E882" s="19">
        <v>43399</v>
      </c>
      <c r="F882" s="18">
        <f>E882-D882</f>
        <v>30</v>
      </c>
      <c r="G882" s="17">
        <f>F882*C882</f>
        <v>2431.5</v>
      </c>
    </row>
    <row r="883" spans="1:7" x14ac:dyDescent="0.25">
      <c r="A883" s="20">
        <v>877</v>
      </c>
      <c r="B883" s="18" t="s">
        <v>6</v>
      </c>
      <c r="C883" s="12">
        <v>11774.98</v>
      </c>
      <c r="D883" s="21">
        <v>43404</v>
      </c>
      <c r="E883" s="19">
        <v>43399</v>
      </c>
      <c r="F883" s="18">
        <f>E883-D883</f>
        <v>-5</v>
      </c>
      <c r="G883" s="17">
        <f>F883*C883</f>
        <v>-58874.899999999994</v>
      </c>
    </row>
    <row r="884" spans="1:7" x14ac:dyDescent="0.25">
      <c r="A884" s="20">
        <v>878</v>
      </c>
      <c r="B884" s="18" t="s">
        <v>6</v>
      </c>
      <c r="C884" s="12">
        <v>2510.2199999999998</v>
      </c>
      <c r="D884" s="21">
        <v>43404</v>
      </c>
      <c r="E884" s="19">
        <v>43399</v>
      </c>
      <c r="F884" s="18">
        <f>E884-D884</f>
        <v>-5</v>
      </c>
      <c r="G884" s="17">
        <f>F884*C884</f>
        <v>-12551.099999999999</v>
      </c>
    </row>
    <row r="885" spans="1:7" x14ac:dyDescent="0.25">
      <c r="A885" s="20">
        <v>879</v>
      </c>
      <c r="B885" s="18" t="s">
        <v>96</v>
      </c>
      <c r="C885" s="12">
        <v>3120</v>
      </c>
      <c r="D885" s="21">
        <v>43406</v>
      </c>
      <c r="E885" s="19">
        <v>43399</v>
      </c>
      <c r="F885" s="18">
        <f>E885-D885</f>
        <v>-7</v>
      </c>
      <c r="G885" s="17">
        <f>F885*C885</f>
        <v>-21840</v>
      </c>
    </row>
    <row r="886" spans="1:7" x14ac:dyDescent="0.25">
      <c r="A886" s="20">
        <v>880</v>
      </c>
      <c r="B886" s="18" t="s">
        <v>78</v>
      </c>
      <c r="C886" s="12">
        <v>1350</v>
      </c>
      <c r="D886" s="21">
        <v>43398</v>
      </c>
      <c r="E886" s="19">
        <v>43399</v>
      </c>
      <c r="F886" s="18">
        <f>E886-D886</f>
        <v>1</v>
      </c>
      <c r="G886" s="17">
        <f>F886*C886</f>
        <v>1350</v>
      </c>
    </row>
    <row r="887" spans="1:7" x14ac:dyDescent="0.25">
      <c r="A887" s="20">
        <v>881</v>
      </c>
      <c r="B887" s="18" t="s">
        <v>95</v>
      </c>
      <c r="C887" s="12">
        <v>1014</v>
      </c>
      <c r="D887" s="21">
        <v>43404</v>
      </c>
      <c r="E887" s="19">
        <v>43399</v>
      </c>
      <c r="F887" s="18">
        <f>E887-D887</f>
        <v>-5</v>
      </c>
      <c r="G887" s="17">
        <f>F887*C887</f>
        <v>-5070</v>
      </c>
    </row>
    <row r="888" spans="1:7" x14ac:dyDescent="0.25">
      <c r="A888" s="20">
        <v>882</v>
      </c>
      <c r="B888" s="18" t="s">
        <v>94</v>
      </c>
      <c r="C888" s="12">
        <v>50</v>
      </c>
      <c r="D888" s="21">
        <v>43403</v>
      </c>
      <c r="E888" s="19">
        <v>43399</v>
      </c>
      <c r="F888" s="18">
        <f>E888-D888</f>
        <v>-4</v>
      </c>
      <c r="G888" s="17">
        <f>F888*C888</f>
        <v>-200</v>
      </c>
    </row>
    <row r="889" spans="1:7" x14ac:dyDescent="0.25">
      <c r="A889" s="20">
        <v>883</v>
      </c>
      <c r="B889" s="18" t="s">
        <v>35</v>
      </c>
      <c r="C889" s="12">
        <v>100</v>
      </c>
      <c r="D889" s="21">
        <v>43404</v>
      </c>
      <c r="E889" s="19">
        <v>43399</v>
      </c>
      <c r="F889" s="18">
        <f>E889-D889</f>
        <v>-5</v>
      </c>
      <c r="G889" s="17">
        <f>F889*C889</f>
        <v>-500</v>
      </c>
    </row>
    <row r="890" spans="1:7" x14ac:dyDescent="0.25">
      <c r="A890" s="20">
        <v>884</v>
      </c>
      <c r="B890" s="18" t="s">
        <v>6</v>
      </c>
      <c r="C890" s="12">
        <v>2700</v>
      </c>
      <c r="D890" s="21">
        <v>43312</v>
      </c>
      <c r="E890" s="19">
        <v>43399</v>
      </c>
      <c r="F890" s="18">
        <f>E890-D890</f>
        <v>87</v>
      </c>
      <c r="G890" s="17">
        <f>F890*C890</f>
        <v>234900</v>
      </c>
    </row>
    <row r="891" spans="1:7" x14ac:dyDescent="0.25">
      <c r="A891" s="20">
        <v>885</v>
      </c>
      <c r="B891" s="18" t="s">
        <v>23</v>
      </c>
      <c r="C891" s="12">
        <v>98.8</v>
      </c>
      <c r="D891" s="21">
        <v>43403</v>
      </c>
      <c r="E891" s="19">
        <v>43399</v>
      </c>
      <c r="F891" s="18">
        <f>E891-D891</f>
        <v>-4</v>
      </c>
      <c r="G891" s="17">
        <f>F891*C891</f>
        <v>-395.2</v>
      </c>
    </row>
    <row r="892" spans="1:7" x14ac:dyDescent="0.25">
      <c r="A892" s="20">
        <v>886</v>
      </c>
      <c r="B892" s="18" t="s">
        <v>52</v>
      </c>
      <c r="C892" s="12">
        <v>9.68</v>
      </c>
      <c r="D892" s="21">
        <v>43400</v>
      </c>
      <c r="E892" s="19">
        <v>43400</v>
      </c>
      <c r="F892" s="18">
        <f>E892-D892</f>
        <v>0</v>
      </c>
      <c r="G892" s="17">
        <f>F892*C892</f>
        <v>0</v>
      </c>
    </row>
    <row r="893" spans="1:7" x14ac:dyDescent="0.25">
      <c r="A893" s="20">
        <v>887</v>
      </c>
      <c r="B893" s="18" t="s">
        <v>16</v>
      </c>
      <c r="C893" s="12">
        <v>4750</v>
      </c>
      <c r="D893" s="21">
        <v>43404</v>
      </c>
      <c r="E893" s="19">
        <v>43402</v>
      </c>
      <c r="F893" s="18">
        <f>E893-D893</f>
        <v>-2</v>
      </c>
      <c r="G893" s="17">
        <f>F893*C893</f>
        <v>-9500</v>
      </c>
    </row>
    <row r="894" spans="1:7" x14ac:dyDescent="0.25">
      <c r="A894" s="20">
        <v>888</v>
      </c>
      <c r="B894" s="18" t="s">
        <v>11</v>
      </c>
      <c r="C894" s="12">
        <v>712.53</v>
      </c>
      <c r="D894" s="21">
        <v>43402</v>
      </c>
      <c r="E894" s="19">
        <v>43402</v>
      </c>
      <c r="F894" s="18">
        <f>E894-D894</f>
        <v>0</v>
      </c>
      <c r="G894" s="17">
        <f>F894*C894</f>
        <v>0</v>
      </c>
    </row>
    <row r="895" spans="1:7" x14ac:dyDescent="0.25">
      <c r="A895" s="20">
        <v>889</v>
      </c>
      <c r="B895" s="18" t="s">
        <v>12</v>
      </c>
      <c r="C895" s="12">
        <v>8070</v>
      </c>
      <c r="D895" s="21">
        <v>43407</v>
      </c>
      <c r="E895" s="19">
        <v>43402</v>
      </c>
      <c r="F895" s="18">
        <f>E895-D895</f>
        <v>-5</v>
      </c>
      <c r="G895" s="17">
        <f>F895*C895</f>
        <v>-40350</v>
      </c>
    </row>
    <row r="896" spans="1:7" x14ac:dyDescent="0.25">
      <c r="A896" s="20">
        <v>890</v>
      </c>
      <c r="B896" s="18" t="s">
        <v>16</v>
      </c>
      <c r="C896" s="12">
        <v>3544.45</v>
      </c>
      <c r="D896" s="21">
        <v>43404</v>
      </c>
      <c r="E896" s="19">
        <v>43402</v>
      </c>
      <c r="F896" s="18">
        <f>E896-D896</f>
        <v>-2</v>
      </c>
      <c r="G896" s="17">
        <f>F896*C896</f>
        <v>-7088.9</v>
      </c>
    </row>
    <row r="897" spans="1:7" x14ac:dyDescent="0.25">
      <c r="A897" s="20">
        <v>891</v>
      </c>
      <c r="B897" s="18" t="s">
        <v>28</v>
      </c>
      <c r="C897" s="12">
        <v>5940</v>
      </c>
      <c r="D897" s="21">
        <v>43404</v>
      </c>
      <c r="E897" s="19">
        <v>43402</v>
      </c>
      <c r="F897" s="18">
        <f>E897-D897</f>
        <v>-2</v>
      </c>
      <c r="G897" s="17">
        <f>F897*C897</f>
        <v>-11880</v>
      </c>
    </row>
    <row r="898" spans="1:7" x14ac:dyDescent="0.25">
      <c r="A898" s="20">
        <v>892</v>
      </c>
      <c r="B898" s="18" t="s">
        <v>12</v>
      </c>
      <c r="C898" s="12">
        <v>31125</v>
      </c>
      <c r="D898" s="21">
        <v>43407</v>
      </c>
      <c r="E898" s="19">
        <v>43402</v>
      </c>
      <c r="F898" s="18">
        <f>E898-D898</f>
        <v>-5</v>
      </c>
      <c r="G898" s="17">
        <f>F898*C898</f>
        <v>-155625</v>
      </c>
    </row>
    <row r="899" spans="1:7" x14ac:dyDescent="0.25">
      <c r="A899" s="20">
        <v>893</v>
      </c>
      <c r="B899" s="18" t="s">
        <v>19</v>
      </c>
      <c r="C899" s="12">
        <v>592.42999999999995</v>
      </c>
      <c r="D899" s="21">
        <v>43404</v>
      </c>
      <c r="E899" s="19">
        <v>43402</v>
      </c>
      <c r="F899" s="18">
        <f>E899-D899</f>
        <v>-2</v>
      </c>
      <c r="G899" s="17">
        <f>F899*C899</f>
        <v>-1184.8599999999999</v>
      </c>
    </row>
    <row r="900" spans="1:7" x14ac:dyDescent="0.25">
      <c r="A900" s="20">
        <v>894</v>
      </c>
      <c r="B900" s="18" t="s">
        <v>65</v>
      </c>
      <c r="C900" s="12">
        <v>4235</v>
      </c>
      <c r="D900" s="21">
        <v>43404</v>
      </c>
      <c r="E900" s="19">
        <v>43402</v>
      </c>
      <c r="F900" s="18">
        <f>E900-D900</f>
        <v>-2</v>
      </c>
      <c r="G900" s="17">
        <f>F900*C900</f>
        <v>-8470</v>
      </c>
    </row>
    <row r="901" spans="1:7" x14ac:dyDescent="0.25">
      <c r="A901" s="20">
        <v>895</v>
      </c>
      <c r="B901" s="18" t="s">
        <v>27</v>
      </c>
      <c r="C901" s="12">
        <v>8241.86</v>
      </c>
      <c r="D901" s="21">
        <v>43406</v>
      </c>
      <c r="E901" s="19">
        <v>43402</v>
      </c>
      <c r="F901" s="18">
        <f>E901-D901</f>
        <v>-4</v>
      </c>
      <c r="G901" s="17">
        <f>F901*C901</f>
        <v>-32967.440000000002</v>
      </c>
    </row>
    <row r="902" spans="1:7" x14ac:dyDescent="0.25">
      <c r="A902" s="20">
        <v>896</v>
      </c>
      <c r="B902" s="18" t="s">
        <v>52</v>
      </c>
      <c r="C902" s="12">
        <v>31.78</v>
      </c>
      <c r="D902" s="19">
        <v>43402</v>
      </c>
      <c r="E902" s="19">
        <v>43402</v>
      </c>
      <c r="F902" s="18">
        <f>E902-D902</f>
        <v>0</v>
      </c>
      <c r="G902" s="17">
        <f>F902*C902</f>
        <v>0</v>
      </c>
    </row>
    <row r="903" spans="1:7" x14ac:dyDescent="0.25">
      <c r="A903" s="20">
        <v>897</v>
      </c>
      <c r="B903" s="18" t="s">
        <v>1</v>
      </c>
      <c r="C903" s="12">
        <v>2248.39</v>
      </c>
      <c r="D903" s="19">
        <v>43403</v>
      </c>
      <c r="E903" s="19">
        <v>43403</v>
      </c>
      <c r="F903" s="18">
        <f>E903-D903</f>
        <v>0</v>
      </c>
      <c r="G903" s="17">
        <f>F903*C903</f>
        <v>0</v>
      </c>
    </row>
    <row r="904" spans="1:7" x14ac:dyDescent="0.25">
      <c r="A904" s="20">
        <v>898</v>
      </c>
      <c r="B904" s="18" t="s">
        <v>60</v>
      </c>
      <c r="C904" s="12">
        <v>64.459999999999994</v>
      </c>
      <c r="D904" s="21">
        <v>43395</v>
      </c>
      <c r="E904" s="19">
        <v>43403</v>
      </c>
      <c r="F904" s="18">
        <f>E904-D904</f>
        <v>8</v>
      </c>
      <c r="G904" s="17">
        <f>F904*C904</f>
        <v>515.67999999999995</v>
      </c>
    </row>
    <row r="905" spans="1:7" x14ac:dyDescent="0.25">
      <c r="A905" s="20">
        <v>899</v>
      </c>
      <c r="B905" s="18" t="s">
        <v>45</v>
      </c>
      <c r="C905" s="12">
        <v>1130.3800000000001</v>
      </c>
      <c r="D905" s="21">
        <v>43404</v>
      </c>
      <c r="E905" s="19">
        <v>43403</v>
      </c>
      <c r="F905" s="18">
        <f>E905-D905</f>
        <v>-1</v>
      </c>
      <c r="G905" s="17">
        <f>F905*C905</f>
        <v>-1130.3800000000001</v>
      </c>
    </row>
    <row r="906" spans="1:7" x14ac:dyDescent="0.25">
      <c r="A906" s="20">
        <v>900</v>
      </c>
      <c r="B906" s="18" t="s">
        <v>65</v>
      </c>
      <c r="C906" s="12">
        <v>1942</v>
      </c>
      <c r="D906" s="21">
        <v>43404</v>
      </c>
      <c r="E906" s="19">
        <v>43403</v>
      </c>
      <c r="F906" s="18">
        <f>E906-D906</f>
        <v>-1</v>
      </c>
      <c r="G906" s="17">
        <f>F906*C906</f>
        <v>-1942</v>
      </c>
    </row>
    <row r="907" spans="1:7" x14ac:dyDescent="0.25">
      <c r="A907" s="20">
        <v>901</v>
      </c>
      <c r="B907" s="18" t="s">
        <v>20</v>
      </c>
      <c r="C907" s="12">
        <v>299.01</v>
      </c>
      <c r="D907" s="21">
        <v>43369</v>
      </c>
      <c r="E907" s="19">
        <v>43403</v>
      </c>
      <c r="F907" s="18">
        <f>E907-D907</f>
        <v>34</v>
      </c>
      <c r="G907" s="17">
        <f>F907*C907</f>
        <v>10166.34</v>
      </c>
    </row>
    <row r="908" spans="1:7" x14ac:dyDescent="0.25">
      <c r="A908" s="20">
        <v>902</v>
      </c>
      <c r="B908" s="18" t="s">
        <v>20</v>
      </c>
      <c r="C908" s="12">
        <v>13.93</v>
      </c>
      <c r="D908" s="21">
        <v>43384</v>
      </c>
      <c r="E908" s="19">
        <v>43403</v>
      </c>
      <c r="F908" s="18">
        <f>E908-D908</f>
        <v>19</v>
      </c>
      <c r="G908" s="17">
        <f>F908*C908</f>
        <v>264.67</v>
      </c>
    </row>
    <row r="909" spans="1:7" x14ac:dyDescent="0.25">
      <c r="A909" s="20">
        <v>903</v>
      </c>
      <c r="B909" s="18" t="s">
        <v>20</v>
      </c>
      <c r="C909" s="12">
        <v>237.67</v>
      </c>
      <c r="D909" s="21">
        <v>43404</v>
      </c>
      <c r="E909" s="19">
        <v>43403</v>
      </c>
      <c r="F909" s="18">
        <f>E909-D909</f>
        <v>-1</v>
      </c>
      <c r="G909" s="17">
        <f>F909*C909</f>
        <v>-237.67</v>
      </c>
    </row>
    <row r="910" spans="1:7" x14ac:dyDescent="0.25">
      <c r="A910" s="20">
        <v>904</v>
      </c>
      <c r="B910" s="18" t="s">
        <v>67</v>
      </c>
      <c r="C910" s="12">
        <v>319.16000000000003</v>
      </c>
      <c r="D910" s="21">
        <v>43404</v>
      </c>
      <c r="E910" s="19">
        <v>43403</v>
      </c>
      <c r="F910" s="18">
        <f>E910-D910</f>
        <v>-1</v>
      </c>
      <c r="G910" s="17">
        <f>F910*C910</f>
        <v>-319.16000000000003</v>
      </c>
    </row>
    <row r="911" spans="1:7" x14ac:dyDescent="0.25">
      <c r="A911" s="20">
        <v>905</v>
      </c>
      <c r="B911" s="18" t="s">
        <v>6</v>
      </c>
      <c r="C911" s="12">
        <v>27299.21</v>
      </c>
      <c r="D911" s="21">
        <v>43404</v>
      </c>
      <c r="E911" s="19">
        <v>43403</v>
      </c>
      <c r="F911" s="18">
        <f>E911-D911</f>
        <v>-1</v>
      </c>
      <c r="G911" s="17">
        <f>F911*C911</f>
        <v>-27299.21</v>
      </c>
    </row>
    <row r="912" spans="1:7" x14ac:dyDescent="0.25">
      <c r="A912" s="20">
        <v>906</v>
      </c>
      <c r="B912" s="18" t="s">
        <v>93</v>
      </c>
      <c r="C912" s="12">
        <v>5344</v>
      </c>
      <c r="D912" s="21">
        <v>43403</v>
      </c>
      <c r="E912" s="19">
        <v>43403</v>
      </c>
      <c r="F912" s="18">
        <f>E912-D912</f>
        <v>0</v>
      </c>
      <c r="G912" s="17">
        <f>F912*C912</f>
        <v>0</v>
      </c>
    </row>
    <row r="913" spans="1:7" x14ac:dyDescent="0.25">
      <c r="A913" s="20">
        <v>907</v>
      </c>
      <c r="B913" s="18" t="s">
        <v>92</v>
      </c>
      <c r="C913" s="12">
        <v>453</v>
      </c>
      <c r="D913" s="19">
        <v>43403</v>
      </c>
      <c r="E913" s="19">
        <v>43403</v>
      </c>
      <c r="F913" s="18">
        <f>E913-D913</f>
        <v>0</v>
      </c>
      <c r="G913" s="17">
        <f>F913*C913</f>
        <v>0</v>
      </c>
    </row>
    <row r="914" spans="1:7" x14ac:dyDescent="0.25">
      <c r="A914" s="20">
        <v>908</v>
      </c>
      <c r="B914" s="18" t="s">
        <v>52</v>
      </c>
      <c r="C914" s="12">
        <v>14.41</v>
      </c>
      <c r="D914" s="19">
        <v>43403</v>
      </c>
      <c r="E914" s="19">
        <v>43403</v>
      </c>
      <c r="F914" s="18">
        <f>E914-D914</f>
        <v>0</v>
      </c>
      <c r="G914" s="17">
        <f>F914*C914</f>
        <v>0</v>
      </c>
    </row>
    <row r="915" spans="1:7" x14ac:dyDescent="0.25">
      <c r="A915" s="20">
        <v>909</v>
      </c>
      <c r="B915" s="18" t="s">
        <v>91</v>
      </c>
      <c r="C915" s="12">
        <v>550</v>
      </c>
      <c r="D915" s="21">
        <v>43414</v>
      </c>
      <c r="E915" s="19">
        <v>43404</v>
      </c>
      <c r="F915" s="18">
        <f>E915-D915</f>
        <v>-10</v>
      </c>
      <c r="G915" s="17">
        <f>F915*C915</f>
        <v>-5500</v>
      </c>
    </row>
    <row r="916" spans="1:7" x14ac:dyDescent="0.25">
      <c r="A916" s="20">
        <v>910</v>
      </c>
      <c r="B916" s="18" t="s">
        <v>63</v>
      </c>
      <c r="C916" s="12">
        <v>4320</v>
      </c>
      <c r="D916" s="21">
        <v>43411</v>
      </c>
      <c r="E916" s="19">
        <v>43404</v>
      </c>
      <c r="F916" s="18">
        <f>E916-D916</f>
        <v>-7</v>
      </c>
      <c r="G916" s="17">
        <f>F916*C916</f>
        <v>-30240</v>
      </c>
    </row>
    <row r="917" spans="1:7" x14ac:dyDescent="0.25">
      <c r="A917" s="20">
        <v>911</v>
      </c>
      <c r="B917" s="18" t="s">
        <v>90</v>
      </c>
      <c r="C917" s="12">
        <v>102.95</v>
      </c>
      <c r="D917" s="21">
        <v>43404</v>
      </c>
      <c r="E917" s="21">
        <v>43404</v>
      </c>
      <c r="F917" s="18">
        <f>E917-D917</f>
        <v>0</v>
      </c>
      <c r="G917" s="17">
        <f>F917*C917</f>
        <v>0</v>
      </c>
    </row>
    <row r="918" spans="1:7" x14ac:dyDescent="0.25">
      <c r="A918" s="20">
        <v>912</v>
      </c>
      <c r="B918" s="18" t="s">
        <v>62</v>
      </c>
      <c r="C918" s="12">
        <v>1170</v>
      </c>
      <c r="D918" s="21">
        <v>43420</v>
      </c>
      <c r="E918" s="19">
        <v>43406</v>
      </c>
      <c r="F918" s="18">
        <f>E918-D918</f>
        <v>-14</v>
      </c>
      <c r="G918" s="17">
        <f>F918*C918</f>
        <v>-16380</v>
      </c>
    </row>
    <row r="919" spans="1:7" x14ac:dyDescent="0.25">
      <c r="A919" s="20">
        <v>913</v>
      </c>
      <c r="B919" s="18" t="s">
        <v>89</v>
      </c>
      <c r="C919" s="12">
        <v>302.74</v>
      </c>
      <c r="D919" s="21">
        <v>43419</v>
      </c>
      <c r="E919" s="19">
        <v>43409</v>
      </c>
      <c r="F919" s="18">
        <f>E919-D919</f>
        <v>-10</v>
      </c>
      <c r="G919" s="17">
        <f>F919*C919</f>
        <v>-3027.4</v>
      </c>
    </row>
    <row r="920" spans="1:7" x14ac:dyDescent="0.25">
      <c r="A920" s="20">
        <v>914</v>
      </c>
      <c r="B920" s="18" t="s">
        <v>89</v>
      </c>
      <c r="C920" s="12">
        <v>196.62</v>
      </c>
      <c r="D920" s="21">
        <v>43425</v>
      </c>
      <c r="E920" s="19">
        <v>43409</v>
      </c>
      <c r="F920" s="18">
        <f>E920-D920</f>
        <v>-16</v>
      </c>
      <c r="G920" s="17">
        <f>F920*C920</f>
        <v>-3145.92</v>
      </c>
    </row>
    <row r="921" spans="1:7" x14ac:dyDescent="0.25">
      <c r="A921" s="20">
        <v>915</v>
      </c>
      <c r="B921" s="18" t="s">
        <v>88</v>
      </c>
      <c r="C921" s="12">
        <v>400</v>
      </c>
      <c r="D921" s="21">
        <v>43389</v>
      </c>
      <c r="E921" s="19">
        <v>43409</v>
      </c>
      <c r="F921" s="18">
        <f>E921-D921</f>
        <v>20</v>
      </c>
      <c r="G921" s="17">
        <f>F921*C921</f>
        <v>8000</v>
      </c>
    </row>
    <row r="922" spans="1:7" x14ac:dyDescent="0.25">
      <c r="A922" s="20">
        <v>916</v>
      </c>
      <c r="B922" s="18" t="s">
        <v>27</v>
      </c>
      <c r="C922" s="12">
        <v>375.64</v>
      </c>
      <c r="D922" s="21">
        <v>43414</v>
      </c>
      <c r="E922" s="19">
        <v>43409</v>
      </c>
      <c r="F922" s="18">
        <f>E922-D922</f>
        <v>-5</v>
      </c>
      <c r="G922" s="17">
        <f>F922*C922</f>
        <v>-1878.1999999999998</v>
      </c>
    </row>
    <row r="923" spans="1:7" x14ac:dyDescent="0.25">
      <c r="A923" s="20">
        <v>917</v>
      </c>
      <c r="B923" s="18" t="s">
        <v>61</v>
      </c>
      <c r="C923" s="12">
        <v>300000</v>
      </c>
      <c r="D923" s="21">
        <v>43404</v>
      </c>
      <c r="E923" s="19">
        <v>43409</v>
      </c>
      <c r="F923" s="18">
        <f>E923-D923</f>
        <v>5</v>
      </c>
      <c r="G923" s="17">
        <f>F923*C923</f>
        <v>1500000</v>
      </c>
    </row>
    <row r="924" spans="1:7" x14ac:dyDescent="0.25">
      <c r="A924" s="20">
        <v>918</v>
      </c>
      <c r="B924" s="18" t="s">
        <v>87</v>
      </c>
      <c r="C924" s="12">
        <v>29.5</v>
      </c>
      <c r="D924" s="21">
        <v>43409</v>
      </c>
      <c r="E924" s="19">
        <v>43409</v>
      </c>
      <c r="F924" s="18">
        <f>E924-D924</f>
        <v>0</v>
      </c>
      <c r="G924" s="17">
        <f>F924*C924</f>
        <v>0</v>
      </c>
    </row>
    <row r="925" spans="1:7" x14ac:dyDescent="0.25">
      <c r="A925" s="20">
        <v>919</v>
      </c>
      <c r="B925" s="18" t="s">
        <v>86</v>
      </c>
      <c r="C925" s="12">
        <v>45.66</v>
      </c>
      <c r="D925" s="21">
        <v>43409</v>
      </c>
      <c r="E925" s="19">
        <v>43409</v>
      </c>
      <c r="F925" s="18">
        <f>E925-D925</f>
        <v>0</v>
      </c>
      <c r="G925" s="17">
        <f>F925*C925</f>
        <v>0</v>
      </c>
    </row>
    <row r="926" spans="1:7" x14ac:dyDescent="0.25">
      <c r="A926" s="20">
        <v>920</v>
      </c>
      <c r="B926" s="18" t="s">
        <v>85</v>
      </c>
      <c r="C926" s="12">
        <v>16032</v>
      </c>
      <c r="D926" s="21">
        <v>43410</v>
      </c>
      <c r="E926" s="19">
        <v>43410</v>
      </c>
      <c r="F926" s="18">
        <f>E926-D926</f>
        <v>0</v>
      </c>
      <c r="G926" s="17">
        <f>F926*C926</f>
        <v>0</v>
      </c>
    </row>
    <row r="927" spans="1:7" x14ac:dyDescent="0.25">
      <c r="A927" s="20">
        <v>921</v>
      </c>
      <c r="B927" s="18" t="s">
        <v>55</v>
      </c>
      <c r="C927" s="12">
        <v>2247.7600000000002</v>
      </c>
      <c r="D927" s="21">
        <v>43417</v>
      </c>
      <c r="E927" s="19">
        <v>43410</v>
      </c>
      <c r="F927" s="18">
        <f>E927-D927</f>
        <v>-7</v>
      </c>
      <c r="G927" s="17">
        <f>F927*C927</f>
        <v>-15734.320000000002</v>
      </c>
    </row>
    <row r="928" spans="1:7" x14ac:dyDescent="0.25">
      <c r="A928" s="20">
        <v>922</v>
      </c>
      <c r="B928" s="18" t="s">
        <v>55</v>
      </c>
      <c r="C928" s="12">
        <v>34.869999999999997</v>
      </c>
      <c r="D928" s="21">
        <v>43419</v>
      </c>
      <c r="E928" s="19">
        <v>43410</v>
      </c>
      <c r="F928" s="18">
        <f>E928-D928</f>
        <v>-9</v>
      </c>
      <c r="G928" s="17">
        <f>F928*C928</f>
        <v>-313.83</v>
      </c>
    </row>
    <row r="929" spans="1:7" x14ac:dyDescent="0.25">
      <c r="A929" s="20">
        <v>923</v>
      </c>
      <c r="B929" s="18" t="s">
        <v>84</v>
      </c>
      <c r="C929" s="12">
        <v>149.97</v>
      </c>
      <c r="D929" s="21">
        <v>43434</v>
      </c>
      <c r="E929" s="19">
        <v>43410</v>
      </c>
      <c r="F929" s="18">
        <f>E929-D929</f>
        <v>-24</v>
      </c>
      <c r="G929" s="17">
        <f>F929*C929</f>
        <v>-3599.2799999999997</v>
      </c>
    </row>
    <row r="930" spans="1:7" x14ac:dyDescent="0.25">
      <c r="A930" s="20">
        <v>924</v>
      </c>
      <c r="B930" s="18" t="s">
        <v>83</v>
      </c>
      <c r="C930" s="12">
        <v>1182.78</v>
      </c>
      <c r="D930" s="21">
        <v>43414</v>
      </c>
      <c r="E930" s="19">
        <v>43410</v>
      </c>
      <c r="F930" s="18">
        <f>E930-D930</f>
        <v>-4</v>
      </c>
      <c r="G930" s="17">
        <f>F930*C930</f>
        <v>-4731.12</v>
      </c>
    </row>
    <row r="931" spans="1:7" x14ac:dyDescent="0.25">
      <c r="A931" s="20">
        <v>925</v>
      </c>
      <c r="B931" s="18" t="s">
        <v>49</v>
      </c>
      <c r="C931" s="12">
        <v>2667</v>
      </c>
      <c r="D931" s="21">
        <v>43419</v>
      </c>
      <c r="E931" s="19">
        <v>43410</v>
      </c>
      <c r="F931" s="18">
        <f>E931-D931</f>
        <v>-9</v>
      </c>
      <c r="G931" s="17">
        <f>F931*C931</f>
        <v>-24003</v>
      </c>
    </row>
    <row r="932" spans="1:7" x14ac:dyDescent="0.25">
      <c r="A932" s="20">
        <v>926</v>
      </c>
      <c r="B932" s="18" t="s">
        <v>37</v>
      </c>
      <c r="C932" s="12">
        <v>166.4</v>
      </c>
      <c r="D932" s="21">
        <v>43414</v>
      </c>
      <c r="E932" s="19">
        <v>43410</v>
      </c>
      <c r="F932" s="18">
        <f>E932-D932</f>
        <v>-4</v>
      </c>
      <c r="G932" s="17">
        <f>F932*C932</f>
        <v>-665.6</v>
      </c>
    </row>
    <row r="933" spans="1:7" x14ac:dyDescent="0.25">
      <c r="A933" s="20">
        <v>927</v>
      </c>
      <c r="B933" s="18" t="s">
        <v>37</v>
      </c>
      <c r="C933" s="12">
        <v>632.64</v>
      </c>
      <c r="D933" s="21">
        <v>43419</v>
      </c>
      <c r="E933" s="19">
        <v>43410</v>
      </c>
      <c r="F933" s="18">
        <f>E933-D933</f>
        <v>-9</v>
      </c>
      <c r="G933" s="17">
        <f>F933*C933</f>
        <v>-5693.76</v>
      </c>
    </row>
    <row r="934" spans="1:7" x14ac:dyDescent="0.25">
      <c r="A934" s="20">
        <v>928</v>
      </c>
      <c r="B934" s="18" t="s">
        <v>60</v>
      </c>
      <c r="C934" s="12">
        <v>66.010000000000005</v>
      </c>
      <c r="D934" s="21">
        <v>43406</v>
      </c>
      <c r="E934" s="19">
        <v>43412</v>
      </c>
      <c r="F934" s="18">
        <f>E934-D934</f>
        <v>6</v>
      </c>
      <c r="G934" s="17">
        <f>F934*C934</f>
        <v>396.06000000000006</v>
      </c>
    </row>
    <row r="935" spans="1:7" x14ac:dyDescent="0.25">
      <c r="A935" s="20">
        <v>929</v>
      </c>
      <c r="B935" s="18" t="s">
        <v>66</v>
      </c>
      <c r="C935" s="12">
        <v>1439.91</v>
      </c>
      <c r="D935" s="21">
        <v>43421</v>
      </c>
      <c r="E935" s="19">
        <v>43412</v>
      </c>
      <c r="F935" s="18">
        <f>E935-D935</f>
        <v>-9</v>
      </c>
      <c r="G935" s="17">
        <f>F935*C935</f>
        <v>-12959.19</v>
      </c>
    </row>
    <row r="936" spans="1:7" x14ac:dyDescent="0.25">
      <c r="A936" s="20">
        <v>930</v>
      </c>
      <c r="B936" s="18" t="s">
        <v>82</v>
      </c>
      <c r="C936" s="12">
        <v>400</v>
      </c>
      <c r="D936" s="21">
        <v>43409</v>
      </c>
      <c r="E936" s="19">
        <v>43412</v>
      </c>
      <c r="F936" s="18">
        <f>E936-D936</f>
        <v>3</v>
      </c>
      <c r="G936" s="17">
        <f>F936*C936</f>
        <v>1200</v>
      </c>
    </row>
    <row r="937" spans="1:7" x14ac:dyDescent="0.25">
      <c r="A937" s="20">
        <v>931</v>
      </c>
      <c r="B937" s="18" t="s">
        <v>81</v>
      </c>
      <c r="C937" s="12">
        <v>450</v>
      </c>
      <c r="D937" s="21">
        <v>43409</v>
      </c>
      <c r="E937" s="19">
        <v>43417</v>
      </c>
      <c r="F937" s="18">
        <f>E937-D937</f>
        <v>8</v>
      </c>
      <c r="G937" s="17">
        <f>F937*C937</f>
        <v>3600</v>
      </c>
    </row>
    <row r="938" spans="1:7" x14ac:dyDescent="0.25">
      <c r="A938" s="20">
        <v>932</v>
      </c>
      <c r="B938" s="18" t="s">
        <v>80</v>
      </c>
      <c r="C938" s="12">
        <v>2270.4699999999998</v>
      </c>
      <c r="D938" s="21">
        <v>43419</v>
      </c>
      <c r="E938" s="19">
        <v>43417</v>
      </c>
      <c r="F938" s="18">
        <f>E938-D938</f>
        <v>-2</v>
      </c>
      <c r="G938" s="17">
        <f>F938*C938</f>
        <v>-4540.9399999999996</v>
      </c>
    </row>
    <row r="939" spans="1:7" x14ac:dyDescent="0.25">
      <c r="A939" s="20">
        <v>933</v>
      </c>
      <c r="B939" s="18" t="s">
        <v>17</v>
      </c>
      <c r="C939" s="12">
        <v>12126.11</v>
      </c>
      <c r="D939" s="21">
        <v>43434</v>
      </c>
      <c r="E939" s="19">
        <v>43417</v>
      </c>
      <c r="F939" s="18">
        <f>E939-D939</f>
        <v>-17</v>
      </c>
      <c r="G939" s="17">
        <f>F939*C939</f>
        <v>-206143.87</v>
      </c>
    </row>
    <row r="940" spans="1:7" x14ac:dyDescent="0.25">
      <c r="A940" s="20">
        <v>934</v>
      </c>
      <c r="B940" s="18" t="s">
        <v>50</v>
      </c>
      <c r="C940" s="12">
        <v>21130</v>
      </c>
      <c r="D940" s="21">
        <v>43418</v>
      </c>
      <c r="E940" s="19">
        <v>43418</v>
      </c>
      <c r="F940" s="18">
        <f>E940-D940</f>
        <v>0</v>
      </c>
      <c r="G940" s="17">
        <f>F940*C940</f>
        <v>0</v>
      </c>
    </row>
    <row r="941" spans="1:7" x14ac:dyDescent="0.25">
      <c r="A941" s="20">
        <v>935</v>
      </c>
      <c r="B941" s="18" t="s">
        <v>27</v>
      </c>
      <c r="C941" s="12">
        <v>6688.73</v>
      </c>
      <c r="D941" s="21">
        <v>43420</v>
      </c>
      <c r="E941" s="19">
        <v>43418</v>
      </c>
      <c r="F941" s="18">
        <f>E941-D941</f>
        <v>-2</v>
      </c>
      <c r="G941" s="17">
        <f>F941*C941</f>
        <v>-13377.46</v>
      </c>
    </row>
    <row r="942" spans="1:7" x14ac:dyDescent="0.25">
      <c r="A942" s="20">
        <v>936</v>
      </c>
      <c r="B942" s="18" t="s">
        <v>79</v>
      </c>
      <c r="C942" s="12">
        <v>230</v>
      </c>
      <c r="D942" s="21">
        <v>43412</v>
      </c>
      <c r="E942" s="19">
        <v>43420</v>
      </c>
      <c r="F942" s="18">
        <f>E942-D942</f>
        <v>8</v>
      </c>
      <c r="G942" s="17">
        <f>F942*C942</f>
        <v>1840</v>
      </c>
    </row>
    <row r="943" spans="1:7" x14ac:dyDescent="0.25">
      <c r="A943" s="20">
        <v>937</v>
      </c>
      <c r="B943" s="18" t="s">
        <v>78</v>
      </c>
      <c r="C943" s="12">
        <v>1800</v>
      </c>
      <c r="D943" s="21">
        <v>43411</v>
      </c>
      <c r="E943" s="19">
        <v>43420</v>
      </c>
      <c r="F943" s="18">
        <f>E943-D943</f>
        <v>9</v>
      </c>
      <c r="G943" s="17">
        <f>F943*C943</f>
        <v>16200</v>
      </c>
    </row>
    <row r="944" spans="1:7" x14ac:dyDescent="0.25">
      <c r="A944" s="20">
        <v>938</v>
      </c>
      <c r="B944" s="18" t="s">
        <v>77</v>
      </c>
      <c r="C944" s="12">
        <v>4375</v>
      </c>
      <c r="D944" s="21">
        <v>43398</v>
      </c>
      <c r="E944" s="19">
        <v>43423</v>
      </c>
      <c r="F944" s="18">
        <f>E944-D944</f>
        <v>25</v>
      </c>
      <c r="G944" s="17">
        <f>F944*C944</f>
        <v>109375</v>
      </c>
    </row>
    <row r="945" spans="1:7" x14ac:dyDescent="0.25">
      <c r="A945" s="20">
        <v>939</v>
      </c>
      <c r="B945" s="18" t="s">
        <v>62</v>
      </c>
      <c r="C945" s="12">
        <v>45</v>
      </c>
      <c r="D945" s="21">
        <v>43426</v>
      </c>
      <c r="E945" s="19">
        <v>43424</v>
      </c>
      <c r="F945" s="18">
        <f>E945-D945</f>
        <v>-2</v>
      </c>
      <c r="G945" s="17">
        <f>F945*C945</f>
        <v>-90</v>
      </c>
    </row>
    <row r="946" spans="1:7" x14ac:dyDescent="0.25">
      <c r="A946" s="20">
        <v>940</v>
      </c>
      <c r="B946" s="18" t="s">
        <v>37</v>
      </c>
      <c r="C946" s="12">
        <v>550</v>
      </c>
      <c r="D946" s="21">
        <v>43420</v>
      </c>
      <c r="E946" s="19">
        <v>43424</v>
      </c>
      <c r="F946" s="18">
        <f>E946-D946</f>
        <v>4</v>
      </c>
      <c r="G946" s="17">
        <f>F946*C946</f>
        <v>2200</v>
      </c>
    </row>
    <row r="947" spans="1:7" x14ac:dyDescent="0.25">
      <c r="A947" s="20">
        <v>941</v>
      </c>
      <c r="B947" s="18" t="s">
        <v>37</v>
      </c>
      <c r="C947" s="12">
        <v>148.93</v>
      </c>
      <c r="D947" s="21">
        <v>43434</v>
      </c>
      <c r="E947" s="19">
        <v>43424</v>
      </c>
      <c r="F947" s="18">
        <f>E947-D947</f>
        <v>-10</v>
      </c>
      <c r="G947" s="17">
        <f>F947*C947</f>
        <v>-1489.3000000000002</v>
      </c>
    </row>
    <row r="948" spans="1:7" x14ac:dyDescent="0.25">
      <c r="A948" s="20">
        <v>942</v>
      </c>
      <c r="B948" s="18" t="s">
        <v>46</v>
      </c>
      <c r="C948" s="12">
        <v>58.8</v>
      </c>
      <c r="D948" s="21">
        <v>43346</v>
      </c>
      <c r="E948" s="19">
        <v>43424</v>
      </c>
      <c r="F948" s="18">
        <f>E948-D948</f>
        <v>78</v>
      </c>
      <c r="G948" s="17">
        <f>F948*C948</f>
        <v>4586.3999999999996</v>
      </c>
    </row>
    <row r="949" spans="1:7" x14ac:dyDescent="0.25">
      <c r="A949" s="20">
        <v>943</v>
      </c>
      <c r="B949" s="18" t="s">
        <v>46</v>
      </c>
      <c r="C949" s="12">
        <v>1824.8</v>
      </c>
      <c r="D949" s="21">
        <v>43415</v>
      </c>
      <c r="E949" s="19">
        <v>43424</v>
      </c>
      <c r="F949" s="18">
        <f>E949-D949</f>
        <v>9</v>
      </c>
      <c r="G949" s="17">
        <f>F949*C949</f>
        <v>16423.2</v>
      </c>
    </row>
    <row r="950" spans="1:7" x14ac:dyDescent="0.25">
      <c r="A950" s="20">
        <v>944</v>
      </c>
      <c r="B950" s="18" t="s">
        <v>12</v>
      </c>
      <c r="C950" s="12">
        <v>3218.81</v>
      </c>
      <c r="D950" s="21">
        <v>43432</v>
      </c>
      <c r="E950" s="19">
        <v>43424</v>
      </c>
      <c r="F950" s="18">
        <f>E950-D950</f>
        <v>-8</v>
      </c>
      <c r="G950" s="17">
        <f>F950*C950</f>
        <v>-25750.48</v>
      </c>
    </row>
    <row r="951" spans="1:7" x14ac:dyDescent="0.25">
      <c r="A951" s="20">
        <v>945</v>
      </c>
      <c r="B951" s="18" t="s">
        <v>27</v>
      </c>
      <c r="C951" s="12">
        <v>6568.07</v>
      </c>
      <c r="D951" s="21">
        <v>43427</v>
      </c>
      <c r="E951" s="19">
        <v>43424</v>
      </c>
      <c r="F951" s="18">
        <f>E951-D951</f>
        <v>-3</v>
      </c>
      <c r="G951" s="17">
        <f>F951*C951</f>
        <v>-19704.21</v>
      </c>
    </row>
    <row r="952" spans="1:7" x14ac:dyDescent="0.25">
      <c r="A952" s="20">
        <v>946</v>
      </c>
      <c r="B952" s="18" t="s">
        <v>40</v>
      </c>
      <c r="C952" s="12">
        <v>839.67</v>
      </c>
      <c r="D952" s="21">
        <v>43404</v>
      </c>
      <c r="E952" s="19">
        <v>43424</v>
      </c>
      <c r="F952" s="18">
        <f>E952-D952</f>
        <v>20</v>
      </c>
      <c r="G952" s="17">
        <f>F952*C952</f>
        <v>16793.399999999998</v>
      </c>
    </row>
    <row r="953" spans="1:7" x14ac:dyDescent="0.25">
      <c r="A953" s="20">
        <v>947</v>
      </c>
      <c r="B953" s="18" t="s">
        <v>40</v>
      </c>
      <c r="C953" s="12">
        <v>2755.67</v>
      </c>
      <c r="D953" s="21">
        <v>43434</v>
      </c>
      <c r="E953" s="19">
        <v>43424</v>
      </c>
      <c r="F953" s="18">
        <f>E953-D953</f>
        <v>-10</v>
      </c>
      <c r="G953" s="17">
        <f>F953*C953</f>
        <v>-27556.7</v>
      </c>
    </row>
    <row r="954" spans="1:7" x14ac:dyDescent="0.25">
      <c r="A954" s="20">
        <v>948</v>
      </c>
      <c r="B954" s="18" t="s">
        <v>76</v>
      </c>
      <c r="C954" s="12">
        <v>2800</v>
      </c>
      <c r="D954" s="21">
        <v>43433</v>
      </c>
      <c r="E954" s="19">
        <v>43424</v>
      </c>
      <c r="F954" s="18">
        <f>E954-D954</f>
        <v>-9</v>
      </c>
      <c r="G954" s="17">
        <f>F954*C954</f>
        <v>-25200</v>
      </c>
    </row>
    <row r="955" spans="1:7" x14ac:dyDescent="0.25">
      <c r="A955" s="20">
        <v>949</v>
      </c>
      <c r="B955" s="18" t="s">
        <v>76</v>
      </c>
      <c r="C955" s="12">
        <v>281.95</v>
      </c>
      <c r="D955" s="21">
        <v>43434</v>
      </c>
      <c r="E955" s="19">
        <v>43424</v>
      </c>
      <c r="F955" s="18">
        <f>E955-D955</f>
        <v>-10</v>
      </c>
      <c r="G955" s="17">
        <f>F955*C955</f>
        <v>-2819.5</v>
      </c>
    </row>
    <row r="956" spans="1:7" x14ac:dyDescent="0.25">
      <c r="A956" s="20">
        <v>950</v>
      </c>
      <c r="B956" s="18" t="s">
        <v>75</v>
      </c>
      <c r="C956" s="12">
        <v>210</v>
      </c>
      <c r="D956" s="21">
        <v>43465</v>
      </c>
      <c r="E956" s="19">
        <v>43424</v>
      </c>
      <c r="F956" s="18">
        <f>E956-D956</f>
        <v>-41</v>
      </c>
      <c r="G956" s="17">
        <f>F956*C956</f>
        <v>-8610</v>
      </c>
    </row>
    <row r="957" spans="1:7" x14ac:dyDescent="0.25">
      <c r="A957" s="20">
        <v>951</v>
      </c>
      <c r="B957" s="18" t="s">
        <v>16</v>
      </c>
      <c r="C957" s="12">
        <v>8190</v>
      </c>
      <c r="D957" s="21">
        <v>43434</v>
      </c>
      <c r="E957" s="19">
        <v>43424</v>
      </c>
      <c r="F957" s="18">
        <f>E957-D957</f>
        <v>-10</v>
      </c>
      <c r="G957" s="17">
        <f>F957*C957</f>
        <v>-81900</v>
      </c>
    </row>
    <row r="958" spans="1:7" x14ac:dyDescent="0.25">
      <c r="A958" s="20">
        <v>952</v>
      </c>
      <c r="B958" s="18" t="s">
        <v>65</v>
      </c>
      <c r="C958" s="12">
        <v>466.73</v>
      </c>
      <c r="D958" s="21">
        <v>43434</v>
      </c>
      <c r="E958" s="19">
        <v>43424</v>
      </c>
      <c r="F958" s="18">
        <f>E958-D958</f>
        <v>-10</v>
      </c>
      <c r="G958" s="17">
        <f>F958*C958</f>
        <v>-4667.3</v>
      </c>
    </row>
    <row r="959" spans="1:7" x14ac:dyDescent="0.25">
      <c r="A959" s="20">
        <v>953</v>
      </c>
      <c r="B959" s="18" t="s">
        <v>31</v>
      </c>
      <c r="C959" s="12">
        <v>220</v>
      </c>
      <c r="D959" s="21">
        <v>43421</v>
      </c>
      <c r="E959" s="19">
        <v>43424</v>
      </c>
      <c r="F959" s="18">
        <f>E959-D959</f>
        <v>3</v>
      </c>
      <c r="G959" s="17">
        <f>F959*C959</f>
        <v>660</v>
      </c>
    </row>
    <row r="960" spans="1:7" x14ac:dyDescent="0.25">
      <c r="A960" s="20">
        <v>954</v>
      </c>
      <c r="B960" s="18" t="s">
        <v>31</v>
      </c>
      <c r="C960" s="12">
        <v>660</v>
      </c>
      <c r="D960" s="21">
        <v>43434</v>
      </c>
      <c r="E960" s="19">
        <v>43424</v>
      </c>
      <c r="F960" s="18">
        <f>E960-D960</f>
        <v>-10</v>
      </c>
      <c r="G960" s="17">
        <f>F960*C960</f>
        <v>-6600</v>
      </c>
    </row>
    <row r="961" spans="1:7" x14ac:dyDescent="0.25">
      <c r="A961" s="20">
        <v>955</v>
      </c>
      <c r="B961" s="18" t="s">
        <v>35</v>
      </c>
      <c r="C961" s="12">
        <v>100</v>
      </c>
      <c r="D961" s="21">
        <v>43434</v>
      </c>
      <c r="E961" s="19">
        <v>43425</v>
      </c>
      <c r="F961" s="18">
        <f>E961-D961</f>
        <v>-9</v>
      </c>
      <c r="G961" s="17">
        <f>F961*C961</f>
        <v>-900</v>
      </c>
    </row>
    <row r="962" spans="1:7" x14ac:dyDescent="0.25">
      <c r="A962" s="20">
        <v>956</v>
      </c>
      <c r="B962" s="18" t="s">
        <v>16</v>
      </c>
      <c r="C962" s="12">
        <v>13680</v>
      </c>
      <c r="D962" s="21">
        <v>43434</v>
      </c>
      <c r="E962" s="19">
        <v>43425</v>
      </c>
      <c r="F962" s="18">
        <f>E962-D962</f>
        <v>-9</v>
      </c>
      <c r="G962" s="17">
        <f>F962*C962</f>
        <v>-123120</v>
      </c>
    </row>
    <row r="963" spans="1:7" x14ac:dyDescent="0.25">
      <c r="A963" s="20">
        <v>957</v>
      </c>
      <c r="B963" s="18" t="s">
        <v>74</v>
      </c>
      <c r="C963" s="12">
        <v>330</v>
      </c>
      <c r="D963" s="22">
        <v>43434</v>
      </c>
      <c r="E963" s="19">
        <v>43425</v>
      </c>
      <c r="F963" s="18">
        <f>E963-D963</f>
        <v>-9</v>
      </c>
      <c r="G963" s="17">
        <f>F963*C963</f>
        <v>-2970</v>
      </c>
    </row>
    <row r="964" spans="1:7" x14ac:dyDescent="0.25">
      <c r="A964" s="20">
        <v>958</v>
      </c>
      <c r="B964" s="18" t="s">
        <v>14</v>
      </c>
      <c r="C964" s="12">
        <v>9292.7999999999993</v>
      </c>
      <c r="D964" s="22">
        <v>43434</v>
      </c>
      <c r="E964" s="19">
        <v>43425</v>
      </c>
      <c r="F964" s="18">
        <f>E964-D964</f>
        <v>-9</v>
      </c>
      <c r="G964" s="17">
        <f>F964*C964</f>
        <v>-83635.199999999997</v>
      </c>
    </row>
    <row r="965" spans="1:7" x14ac:dyDescent="0.25">
      <c r="A965" s="20">
        <v>959</v>
      </c>
      <c r="B965" s="18" t="s">
        <v>43</v>
      </c>
      <c r="C965" s="12">
        <v>1063.3399999999999</v>
      </c>
      <c r="D965" s="22">
        <v>43434</v>
      </c>
      <c r="E965" s="19">
        <v>43425</v>
      </c>
      <c r="F965" s="18">
        <f>E965-D965</f>
        <v>-9</v>
      </c>
      <c r="G965" s="17">
        <f>F965*C965</f>
        <v>-9570.06</v>
      </c>
    </row>
    <row r="966" spans="1:7" x14ac:dyDescent="0.25">
      <c r="A966" s="20">
        <v>960</v>
      </c>
      <c r="B966" s="18" t="s">
        <v>16</v>
      </c>
      <c r="C966" s="12">
        <v>63.25</v>
      </c>
      <c r="D966" s="21">
        <v>43322</v>
      </c>
      <c r="E966" s="19">
        <v>43425</v>
      </c>
      <c r="F966" s="18">
        <f>E966-D966</f>
        <v>103</v>
      </c>
      <c r="G966" s="17">
        <f>F966*C966</f>
        <v>6514.75</v>
      </c>
    </row>
    <row r="967" spans="1:7" x14ac:dyDescent="0.25">
      <c r="A967" s="20">
        <v>961</v>
      </c>
      <c r="B967" s="18" t="s">
        <v>16</v>
      </c>
      <c r="C967" s="12">
        <v>1682.85</v>
      </c>
      <c r="D967" s="21">
        <v>43434</v>
      </c>
      <c r="E967" s="19">
        <v>43425</v>
      </c>
      <c r="F967" s="18">
        <f>E967-D967</f>
        <v>-9</v>
      </c>
      <c r="G967" s="17">
        <f>F967*C967</f>
        <v>-15145.65</v>
      </c>
    </row>
    <row r="968" spans="1:7" x14ac:dyDescent="0.25">
      <c r="A968" s="20">
        <v>962</v>
      </c>
      <c r="B968" s="18" t="s">
        <v>73</v>
      </c>
      <c r="C968" s="12">
        <v>30</v>
      </c>
      <c r="D968" s="22">
        <v>43425</v>
      </c>
      <c r="E968" s="19">
        <v>43425</v>
      </c>
      <c r="F968" s="18">
        <f>E968-D968</f>
        <v>0</v>
      </c>
      <c r="G968" s="17">
        <f>F968*C968</f>
        <v>0</v>
      </c>
    </row>
    <row r="969" spans="1:7" x14ac:dyDescent="0.25">
      <c r="A969" s="20">
        <v>963</v>
      </c>
      <c r="B969" s="18" t="s">
        <v>72</v>
      </c>
      <c r="C969" s="18">
        <v>146.44999999999999</v>
      </c>
      <c r="D969" s="22">
        <v>43425</v>
      </c>
      <c r="E969" s="22">
        <v>43426</v>
      </c>
      <c r="F969" s="18">
        <f>E969-D969</f>
        <v>1</v>
      </c>
      <c r="G969" s="17">
        <f>F969*C969</f>
        <v>146.44999999999999</v>
      </c>
    </row>
    <row r="970" spans="1:7" x14ac:dyDescent="0.25">
      <c r="A970" s="20">
        <v>964</v>
      </c>
      <c r="B970" s="18" t="s">
        <v>71</v>
      </c>
      <c r="C970" s="12">
        <v>24.66</v>
      </c>
      <c r="D970" s="22">
        <v>43426</v>
      </c>
      <c r="E970" s="22">
        <v>43426</v>
      </c>
      <c r="F970" s="18">
        <f>E970-D970</f>
        <v>0</v>
      </c>
      <c r="G970" s="17">
        <f>F970*C970</f>
        <v>0</v>
      </c>
    </row>
    <row r="971" spans="1:7" x14ac:dyDescent="0.25">
      <c r="A971" s="20">
        <v>965</v>
      </c>
      <c r="B971" s="18" t="s">
        <v>26</v>
      </c>
      <c r="C971" s="12">
        <v>2174.4499999999998</v>
      </c>
      <c r="D971" s="22">
        <v>43434</v>
      </c>
      <c r="E971" s="19">
        <v>43430</v>
      </c>
      <c r="F971" s="18">
        <f>E971-D971</f>
        <v>-4</v>
      </c>
      <c r="G971" s="17">
        <f>F971*C971</f>
        <v>-8697.7999999999993</v>
      </c>
    </row>
    <row r="972" spans="1:7" x14ac:dyDescent="0.25">
      <c r="A972" s="20">
        <v>966</v>
      </c>
      <c r="B972" s="18" t="s">
        <v>33</v>
      </c>
      <c r="C972" s="12">
        <v>326</v>
      </c>
      <c r="D972" s="21">
        <v>43434</v>
      </c>
      <c r="E972" s="19">
        <v>43430</v>
      </c>
      <c r="F972" s="18">
        <f>E972-D972</f>
        <v>-4</v>
      </c>
      <c r="G972" s="17">
        <f>F972*C972</f>
        <v>-1304</v>
      </c>
    </row>
    <row r="973" spans="1:7" x14ac:dyDescent="0.25">
      <c r="A973" s="20">
        <v>967</v>
      </c>
      <c r="B973" s="18" t="s">
        <v>70</v>
      </c>
      <c r="C973" s="12">
        <v>12200</v>
      </c>
      <c r="D973" s="21">
        <v>43434</v>
      </c>
      <c r="E973" s="19">
        <v>43430</v>
      </c>
      <c r="F973" s="18">
        <f>E973-D973</f>
        <v>-4</v>
      </c>
      <c r="G973" s="17">
        <f>F973*C973</f>
        <v>-48800</v>
      </c>
    </row>
    <row r="974" spans="1:7" x14ac:dyDescent="0.25">
      <c r="A974" s="20">
        <v>968</v>
      </c>
      <c r="B974" s="18" t="s">
        <v>65</v>
      </c>
      <c r="C974" s="12">
        <v>3350</v>
      </c>
      <c r="D974" s="21">
        <v>43434</v>
      </c>
      <c r="E974" s="19">
        <v>43430</v>
      </c>
      <c r="F974" s="18">
        <f>E974-D974</f>
        <v>-4</v>
      </c>
      <c r="G974" s="17">
        <f>F974*C974</f>
        <v>-13400</v>
      </c>
    </row>
    <row r="975" spans="1:7" x14ac:dyDescent="0.25">
      <c r="A975" s="20">
        <v>969</v>
      </c>
      <c r="B975" s="18" t="s">
        <v>69</v>
      </c>
      <c r="C975" s="12">
        <v>3258.18</v>
      </c>
      <c r="D975" s="21">
        <v>43434</v>
      </c>
      <c r="E975" s="19">
        <v>43430</v>
      </c>
      <c r="F975" s="18">
        <f>E975-D975</f>
        <v>-4</v>
      </c>
      <c r="G975" s="17">
        <f>F975*C975</f>
        <v>-13032.72</v>
      </c>
    </row>
    <row r="976" spans="1:7" x14ac:dyDescent="0.25">
      <c r="A976" s="20">
        <v>970</v>
      </c>
      <c r="B976" s="18" t="s">
        <v>68</v>
      </c>
      <c r="C976" s="12">
        <v>56.66</v>
      </c>
      <c r="D976" s="19">
        <v>43430</v>
      </c>
      <c r="E976" s="19">
        <v>43430</v>
      </c>
      <c r="F976" s="18">
        <f>E976-D976</f>
        <v>0</v>
      </c>
      <c r="G976" s="17">
        <f>F976*C976</f>
        <v>0</v>
      </c>
    </row>
    <row r="977" spans="1:7" x14ac:dyDescent="0.25">
      <c r="A977" s="20">
        <v>971</v>
      </c>
      <c r="B977" s="18" t="s">
        <v>16</v>
      </c>
      <c r="C977" s="12">
        <v>8388.92</v>
      </c>
      <c r="D977" s="21">
        <v>43404</v>
      </c>
      <c r="E977" s="19">
        <v>43430</v>
      </c>
      <c r="F977" s="18">
        <f>E977-D977</f>
        <v>26</v>
      </c>
      <c r="G977" s="17">
        <f>F977*C977</f>
        <v>218111.92</v>
      </c>
    </row>
    <row r="978" spans="1:7" x14ac:dyDescent="0.25">
      <c r="A978" s="20">
        <v>972</v>
      </c>
      <c r="B978" s="18" t="s">
        <v>27</v>
      </c>
      <c r="C978" s="12">
        <v>7158.37</v>
      </c>
      <c r="D978" s="21">
        <v>43434</v>
      </c>
      <c r="E978" s="19">
        <v>43430</v>
      </c>
      <c r="F978" s="18">
        <f>E978-D978</f>
        <v>-4</v>
      </c>
      <c r="G978" s="17">
        <f>F978*C978</f>
        <v>-28633.48</v>
      </c>
    </row>
    <row r="979" spans="1:7" x14ac:dyDescent="0.25">
      <c r="A979" s="20">
        <v>973</v>
      </c>
      <c r="B979" s="18" t="s">
        <v>18</v>
      </c>
      <c r="C979" s="12">
        <v>95.4</v>
      </c>
      <c r="D979" s="21">
        <v>43431</v>
      </c>
      <c r="E979" s="19">
        <v>43431</v>
      </c>
      <c r="F979" s="18">
        <f>E979-D979</f>
        <v>0</v>
      </c>
      <c r="G979" s="17">
        <f>F979*C979</f>
        <v>0</v>
      </c>
    </row>
    <row r="980" spans="1:7" x14ac:dyDescent="0.25">
      <c r="A980" s="20">
        <v>974</v>
      </c>
      <c r="B980" s="18" t="s">
        <v>16</v>
      </c>
      <c r="C980" s="12">
        <v>4750</v>
      </c>
      <c r="D980" s="21">
        <v>43434</v>
      </c>
      <c r="E980" s="19">
        <v>43431</v>
      </c>
      <c r="F980" s="18">
        <f>E980-D980</f>
        <v>-3</v>
      </c>
      <c r="G980" s="17">
        <f>F980*C980</f>
        <v>-14250</v>
      </c>
    </row>
    <row r="981" spans="1:7" x14ac:dyDescent="0.25">
      <c r="A981" s="20">
        <v>975</v>
      </c>
      <c r="B981" s="18" t="s">
        <v>12</v>
      </c>
      <c r="C981" s="12">
        <v>9415</v>
      </c>
      <c r="D981" s="21">
        <v>43439</v>
      </c>
      <c r="E981" s="19">
        <v>43431</v>
      </c>
      <c r="F981" s="18">
        <f>E981-D981</f>
        <v>-8</v>
      </c>
      <c r="G981" s="17">
        <f>F981*C981</f>
        <v>-75320</v>
      </c>
    </row>
    <row r="982" spans="1:7" x14ac:dyDescent="0.25">
      <c r="A982" s="20">
        <v>976</v>
      </c>
      <c r="B982" s="18" t="s">
        <v>4</v>
      </c>
      <c r="C982" s="12">
        <v>1330</v>
      </c>
      <c r="D982" s="21">
        <v>43435</v>
      </c>
      <c r="E982" s="19">
        <v>43431</v>
      </c>
      <c r="F982" s="18">
        <f>E982-D982</f>
        <v>-4</v>
      </c>
      <c r="G982" s="17">
        <f>F982*C982</f>
        <v>-5320</v>
      </c>
    </row>
    <row r="983" spans="1:7" x14ac:dyDescent="0.25">
      <c r="A983" s="20">
        <v>977</v>
      </c>
      <c r="B983" s="18" t="s">
        <v>67</v>
      </c>
      <c r="C983" s="12">
        <v>319.16000000000003</v>
      </c>
      <c r="D983" s="21">
        <v>43434</v>
      </c>
      <c r="E983" s="19">
        <v>43431</v>
      </c>
      <c r="F983" s="18">
        <f>E983-D983</f>
        <v>-3</v>
      </c>
      <c r="G983" s="17">
        <f>F983*C983</f>
        <v>-957.48</v>
      </c>
    </row>
    <row r="984" spans="1:7" x14ac:dyDescent="0.25">
      <c r="A984" s="20">
        <v>978</v>
      </c>
      <c r="B984" s="18" t="s">
        <v>66</v>
      </c>
      <c r="C984" s="12">
        <v>4578</v>
      </c>
      <c r="D984" s="22">
        <v>43364</v>
      </c>
      <c r="E984" s="19">
        <v>43431</v>
      </c>
      <c r="F984" s="18">
        <f>E984-D984</f>
        <v>67</v>
      </c>
      <c r="G984" s="17">
        <f>F984*C984</f>
        <v>306726</v>
      </c>
    </row>
    <row r="985" spans="1:7" x14ac:dyDescent="0.25">
      <c r="A985" s="20">
        <v>979</v>
      </c>
      <c r="B985" s="18" t="s">
        <v>16</v>
      </c>
      <c r="C985" s="12">
        <v>4194.46</v>
      </c>
      <c r="D985" s="21">
        <v>43434</v>
      </c>
      <c r="E985" s="19">
        <v>43431</v>
      </c>
      <c r="F985" s="18">
        <f>E985-D985</f>
        <v>-3</v>
      </c>
      <c r="G985" s="17">
        <f>F985*C985</f>
        <v>-12583.380000000001</v>
      </c>
    </row>
    <row r="986" spans="1:7" x14ac:dyDescent="0.25">
      <c r="A986" s="20">
        <v>980</v>
      </c>
      <c r="B986" s="18" t="s">
        <v>65</v>
      </c>
      <c r="C986" s="12">
        <v>4235</v>
      </c>
      <c r="D986" s="21">
        <v>43434</v>
      </c>
      <c r="E986" s="19">
        <v>43431</v>
      </c>
      <c r="F986" s="18">
        <f>E986-D986</f>
        <v>-3</v>
      </c>
      <c r="G986" s="17">
        <f>F986*C986</f>
        <v>-12705</v>
      </c>
    </row>
    <row r="987" spans="1:7" x14ac:dyDescent="0.25">
      <c r="A987" s="20">
        <v>981</v>
      </c>
      <c r="B987" s="18" t="s">
        <v>44</v>
      </c>
      <c r="C987" s="12">
        <v>3024.3</v>
      </c>
      <c r="D987" s="22">
        <v>43434</v>
      </c>
      <c r="E987" s="19">
        <v>43431</v>
      </c>
      <c r="F987" s="18">
        <f>E987-D987</f>
        <v>-3</v>
      </c>
      <c r="G987" s="17">
        <f>F987*C987</f>
        <v>-9072.9000000000015</v>
      </c>
    </row>
    <row r="988" spans="1:7" x14ac:dyDescent="0.25">
      <c r="A988" s="20">
        <v>982</v>
      </c>
      <c r="B988" s="18" t="s">
        <v>28</v>
      </c>
      <c r="C988" s="12">
        <v>4390</v>
      </c>
      <c r="D988" s="21">
        <v>43434</v>
      </c>
      <c r="E988" s="19">
        <v>43431</v>
      </c>
      <c r="F988" s="18">
        <f>E988-D988</f>
        <v>-3</v>
      </c>
      <c r="G988" s="17">
        <f>F988*C988</f>
        <v>-13170</v>
      </c>
    </row>
    <row r="989" spans="1:7" x14ac:dyDescent="0.25">
      <c r="A989" s="20">
        <v>983</v>
      </c>
      <c r="B989" s="18" t="s">
        <v>6</v>
      </c>
      <c r="C989" s="12">
        <v>2880</v>
      </c>
      <c r="D989" s="21">
        <v>43434</v>
      </c>
      <c r="E989" s="19">
        <v>43431</v>
      </c>
      <c r="F989" s="18">
        <f>E989-D989</f>
        <v>-3</v>
      </c>
      <c r="G989" s="17">
        <f>F989*C989</f>
        <v>-8640</v>
      </c>
    </row>
    <row r="990" spans="1:7" x14ac:dyDescent="0.25">
      <c r="A990" s="20">
        <v>984</v>
      </c>
      <c r="B990" s="18" t="s">
        <v>41</v>
      </c>
      <c r="C990" s="12">
        <v>8857</v>
      </c>
      <c r="D990" s="22">
        <v>43411</v>
      </c>
      <c r="E990" s="19">
        <v>43431</v>
      </c>
      <c r="F990" s="18">
        <f>E990-D990</f>
        <v>20</v>
      </c>
      <c r="G990" s="17">
        <f>F990*C990</f>
        <v>177140</v>
      </c>
    </row>
    <row r="991" spans="1:7" x14ac:dyDescent="0.25">
      <c r="A991" s="20">
        <v>985</v>
      </c>
      <c r="B991" s="18" t="s">
        <v>65</v>
      </c>
      <c r="C991" s="12">
        <v>1942</v>
      </c>
      <c r="D991" s="21">
        <v>43434</v>
      </c>
      <c r="E991" s="19">
        <v>43431</v>
      </c>
      <c r="F991" s="18">
        <f>E991-D991</f>
        <v>-3</v>
      </c>
      <c r="G991" s="17">
        <f>F991*C991</f>
        <v>-5826</v>
      </c>
    </row>
    <row r="992" spans="1:7" x14ac:dyDescent="0.25">
      <c r="A992" s="20">
        <v>986</v>
      </c>
      <c r="B992" s="18" t="s">
        <v>28</v>
      </c>
      <c r="C992" s="12">
        <v>5940</v>
      </c>
      <c r="D992" s="21">
        <v>43434</v>
      </c>
      <c r="E992" s="19">
        <v>43431</v>
      </c>
      <c r="F992" s="18">
        <f>E992-D992</f>
        <v>-3</v>
      </c>
      <c r="G992" s="17">
        <f>F992*C992</f>
        <v>-17820</v>
      </c>
    </row>
    <row r="993" spans="1:7" x14ac:dyDescent="0.25">
      <c r="A993" s="20">
        <v>987</v>
      </c>
      <c r="B993" s="18" t="s">
        <v>6</v>
      </c>
      <c r="C993" s="12">
        <v>13362.68</v>
      </c>
      <c r="D993" s="21">
        <v>43434</v>
      </c>
      <c r="E993" s="19">
        <v>43431</v>
      </c>
      <c r="F993" s="18">
        <f>E993-D993</f>
        <v>-3</v>
      </c>
      <c r="G993" s="17">
        <f>F993*C993</f>
        <v>-40088.04</v>
      </c>
    </row>
    <row r="994" spans="1:7" x14ac:dyDescent="0.25">
      <c r="A994" s="20">
        <v>988</v>
      </c>
      <c r="B994" s="18" t="s">
        <v>13</v>
      </c>
      <c r="C994" s="12">
        <v>417.9</v>
      </c>
      <c r="D994" s="22">
        <v>43434</v>
      </c>
      <c r="E994" s="19">
        <v>43431</v>
      </c>
      <c r="F994" s="18">
        <f>E994-D994</f>
        <v>-3</v>
      </c>
      <c r="G994" s="17">
        <f>F994*C994</f>
        <v>-1253.6999999999998</v>
      </c>
    </row>
    <row r="995" spans="1:7" x14ac:dyDescent="0.25">
      <c r="A995" s="20">
        <v>989</v>
      </c>
      <c r="B995" s="18" t="s">
        <v>13</v>
      </c>
      <c r="C995" s="12">
        <v>310.83</v>
      </c>
      <c r="D995" s="22">
        <v>43465</v>
      </c>
      <c r="E995" s="19">
        <v>43431</v>
      </c>
      <c r="F995" s="18">
        <f>E995-D995</f>
        <v>-34</v>
      </c>
      <c r="G995" s="17">
        <f>F995*C995</f>
        <v>-10568.22</v>
      </c>
    </row>
    <row r="996" spans="1:7" x14ac:dyDescent="0.25">
      <c r="A996" s="20">
        <v>990</v>
      </c>
      <c r="B996" s="18" t="s">
        <v>37</v>
      </c>
      <c r="C996" s="12">
        <v>500</v>
      </c>
      <c r="D996" s="21">
        <v>43434</v>
      </c>
      <c r="E996" s="19">
        <v>43431</v>
      </c>
      <c r="F996" s="18">
        <f>E996-D996</f>
        <v>-3</v>
      </c>
      <c r="G996" s="17">
        <f>F996*C996</f>
        <v>-1500</v>
      </c>
    </row>
    <row r="997" spans="1:7" x14ac:dyDescent="0.25">
      <c r="A997" s="20">
        <v>991</v>
      </c>
      <c r="B997" s="18" t="s">
        <v>37</v>
      </c>
      <c r="C997" s="12">
        <v>198.93</v>
      </c>
      <c r="D997" s="21">
        <v>43449</v>
      </c>
      <c r="E997" s="19">
        <v>43431</v>
      </c>
      <c r="F997" s="18">
        <f>E997-D997</f>
        <v>-18</v>
      </c>
      <c r="G997" s="17">
        <f>F997*C997</f>
        <v>-3580.7400000000002</v>
      </c>
    </row>
    <row r="998" spans="1:7" x14ac:dyDescent="0.25">
      <c r="A998" s="20">
        <v>992</v>
      </c>
      <c r="B998" s="18" t="s">
        <v>45</v>
      </c>
      <c r="C998" s="12">
        <v>884.31</v>
      </c>
      <c r="D998" s="21">
        <v>43434</v>
      </c>
      <c r="E998" s="19">
        <v>43431</v>
      </c>
      <c r="F998" s="18">
        <f>E998-D998</f>
        <v>-3</v>
      </c>
      <c r="G998" s="17">
        <f>F998*C998</f>
        <v>-2652.93</v>
      </c>
    </row>
    <row r="999" spans="1:7" x14ac:dyDescent="0.25">
      <c r="A999" s="20">
        <v>993</v>
      </c>
      <c r="B999" s="18" t="s">
        <v>19</v>
      </c>
      <c r="C999" s="12">
        <v>514.29999999999995</v>
      </c>
      <c r="D999" s="21">
        <v>43434</v>
      </c>
      <c r="E999" s="19">
        <v>43431</v>
      </c>
      <c r="F999" s="18">
        <f>E999-D999</f>
        <v>-3</v>
      </c>
      <c r="G999" s="17">
        <f>F999*C999</f>
        <v>-1542.8999999999999</v>
      </c>
    </row>
    <row r="1000" spans="1:7" x14ac:dyDescent="0.25">
      <c r="A1000" s="20">
        <v>994</v>
      </c>
      <c r="B1000" s="18" t="s">
        <v>30</v>
      </c>
      <c r="C1000" s="12">
        <v>259.2</v>
      </c>
      <c r="D1000" s="21">
        <v>43431</v>
      </c>
      <c r="E1000" s="19">
        <v>43431</v>
      </c>
      <c r="F1000" s="18">
        <f>E1000-D1000</f>
        <v>0</v>
      </c>
      <c r="G1000" s="17">
        <f>F1000*C1000</f>
        <v>0</v>
      </c>
    </row>
    <row r="1001" spans="1:7" x14ac:dyDescent="0.25">
      <c r="A1001" s="20">
        <v>995</v>
      </c>
      <c r="B1001" s="18" t="s">
        <v>64</v>
      </c>
      <c r="C1001" s="12">
        <v>40</v>
      </c>
      <c r="D1001" s="21">
        <v>43419</v>
      </c>
      <c r="E1001" s="19">
        <v>43431</v>
      </c>
      <c r="F1001" s="18">
        <f>E1001-D1001</f>
        <v>12</v>
      </c>
      <c r="G1001" s="17">
        <f>F1001*C1001</f>
        <v>480</v>
      </c>
    </row>
    <row r="1002" spans="1:7" x14ac:dyDescent="0.25">
      <c r="A1002" s="20">
        <v>996</v>
      </c>
      <c r="B1002" s="18" t="s">
        <v>11</v>
      </c>
      <c r="C1002" s="12">
        <v>712.53</v>
      </c>
      <c r="D1002" s="21">
        <v>43431</v>
      </c>
      <c r="E1002" s="19">
        <v>43431</v>
      </c>
      <c r="F1002" s="18">
        <f>E1002-D1002</f>
        <v>0</v>
      </c>
      <c r="G1002" s="17">
        <f>F1002*C1002</f>
        <v>0</v>
      </c>
    </row>
    <row r="1003" spans="1:7" x14ac:dyDescent="0.25">
      <c r="A1003" s="20">
        <v>997</v>
      </c>
      <c r="B1003" s="18" t="s">
        <v>52</v>
      </c>
      <c r="C1003" s="12">
        <v>7.54</v>
      </c>
      <c r="D1003" s="21">
        <v>43431</v>
      </c>
      <c r="E1003" s="19">
        <v>43431</v>
      </c>
      <c r="F1003" s="18">
        <f>E1003-D1003</f>
        <v>0</v>
      </c>
      <c r="G1003" s="17">
        <f>F1003*C1003</f>
        <v>0</v>
      </c>
    </row>
    <row r="1004" spans="1:7" x14ac:dyDescent="0.25">
      <c r="A1004" s="20">
        <v>998</v>
      </c>
      <c r="B1004" s="18" t="s">
        <v>38</v>
      </c>
      <c r="C1004" s="12">
        <v>501.84</v>
      </c>
      <c r="D1004" s="21">
        <v>43434</v>
      </c>
      <c r="E1004" s="19">
        <v>43432</v>
      </c>
      <c r="F1004" s="18">
        <f>E1004-D1004</f>
        <v>-2</v>
      </c>
      <c r="G1004" s="17">
        <f>F1004*C1004</f>
        <v>-1003.68</v>
      </c>
    </row>
    <row r="1005" spans="1:7" x14ac:dyDescent="0.25">
      <c r="A1005" s="20">
        <v>999</v>
      </c>
      <c r="B1005" s="18" t="s">
        <v>6</v>
      </c>
      <c r="C1005" s="12">
        <v>27974.51</v>
      </c>
      <c r="D1005" s="21">
        <v>43434</v>
      </c>
      <c r="E1005" s="19">
        <v>43432</v>
      </c>
      <c r="F1005" s="18">
        <f>E1005-D1005</f>
        <v>-2</v>
      </c>
      <c r="G1005" s="17">
        <f>F1005*C1005</f>
        <v>-55949.02</v>
      </c>
    </row>
    <row r="1006" spans="1:7" x14ac:dyDescent="0.25">
      <c r="A1006" s="20">
        <v>1000</v>
      </c>
      <c r="B1006" s="18" t="s">
        <v>63</v>
      </c>
      <c r="C1006" s="12">
        <v>4320</v>
      </c>
      <c r="D1006" s="21">
        <v>43440</v>
      </c>
      <c r="E1006" s="19">
        <v>43432</v>
      </c>
      <c r="F1006" s="18">
        <f>E1006-D1006</f>
        <v>-8</v>
      </c>
      <c r="G1006" s="17">
        <f>F1006*C1006</f>
        <v>-34560</v>
      </c>
    </row>
    <row r="1007" spans="1:7" x14ac:dyDescent="0.25">
      <c r="A1007" s="20">
        <v>1001</v>
      </c>
      <c r="B1007" s="18" t="s">
        <v>20</v>
      </c>
      <c r="C1007" s="12">
        <v>84.7</v>
      </c>
      <c r="D1007" s="21">
        <v>43418</v>
      </c>
      <c r="E1007" s="19">
        <v>43432</v>
      </c>
      <c r="F1007" s="18">
        <f>E1007-D1007</f>
        <v>14</v>
      </c>
      <c r="G1007" s="17">
        <f>F1007*C1007</f>
        <v>1185.8</v>
      </c>
    </row>
    <row r="1008" spans="1:7" x14ac:dyDescent="0.25">
      <c r="A1008" s="20">
        <v>1002</v>
      </c>
      <c r="B1008" s="18" t="s">
        <v>20</v>
      </c>
      <c r="C1008" s="12">
        <v>83.19</v>
      </c>
      <c r="D1008" s="21">
        <v>43423</v>
      </c>
      <c r="E1008" s="19">
        <v>43432</v>
      </c>
      <c r="F1008" s="18">
        <f>E1008-D1008</f>
        <v>9</v>
      </c>
      <c r="G1008" s="17">
        <f>F1008*C1008</f>
        <v>748.71</v>
      </c>
    </row>
    <row r="1009" spans="1:7" x14ac:dyDescent="0.25">
      <c r="A1009" s="20">
        <v>1003</v>
      </c>
      <c r="B1009" s="18" t="s">
        <v>20</v>
      </c>
      <c r="C1009" s="12">
        <v>2200</v>
      </c>
      <c r="D1009" s="21">
        <v>43434</v>
      </c>
      <c r="E1009" s="19">
        <v>43432</v>
      </c>
      <c r="F1009" s="18">
        <f>E1009-D1009</f>
        <v>-2</v>
      </c>
      <c r="G1009" s="17">
        <f>F1009*C1009</f>
        <v>-4400</v>
      </c>
    </row>
    <row r="1010" spans="1:7" x14ac:dyDescent="0.25">
      <c r="A1010" s="20">
        <v>1004</v>
      </c>
      <c r="B1010" s="18" t="s">
        <v>62</v>
      </c>
      <c r="C1010" s="12">
        <v>110</v>
      </c>
      <c r="D1010" s="21">
        <v>43434</v>
      </c>
      <c r="E1010" s="19">
        <v>43432</v>
      </c>
      <c r="F1010" s="18">
        <f>E1010-D1010</f>
        <v>-2</v>
      </c>
      <c r="G1010" s="17">
        <f>F1010*C1010</f>
        <v>-220</v>
      </c>
    </row>
    <row r="1011" spans="1:7" x14ac:dyDescent="0.25">
      <c r="A1011" s="20">
        <v>1005</v>
      </c>
      <c r="B1011" s="18" t="s">
        <v>59</v>
      </c>
      <c r="C1011" s="12">
        <v>3407.81</v>
      </c>
      <c r="D1011" s="19">
        <v>43434</v>
      </c>
      <c r="E1011" s="19">
        <v>43432</v>
      </c>
      <c r="F1011" s="18">
        <f>E1011-D1011</f>
        <v>-2</v>
      </c>
      <c r="G1011" s="17">
        <f>F1011*C1011</f>
        <v>-6815.62</v>
      </c>
    </row>
    <row r="1012" spans="1:7" x14ac:dyDescent="0.25">
      <c r="A1012" s="20">
        <v>1006</v>
      </c>
      <c r="B1012" s="18" t="s">
        <v>18</v>
      </c>
      <c r="C1012" s="12">
        <v>719.33</v>
      </c>
      <c r="D1012" s="21">
        <v>43439</v>
      </c>
      <c r="E1012" s="19">
        <v>43432</v>
      </c>
      <c r="F1012" s="18">
        <f>E1012-D1012</f>
        <v>-7</v>
      </c>
      <c r="G1012" s="17">
        <f>F1012*C1012</f>
        <v>-5035.3100000000004</v>
      </c>
    </row>
    <row r="1013" spans="1:7" x14ac:dyDescent="0.25">
      <c r="A1013" s="20">
        <v>1007</v>
      </c>
      <c r="B1013" s="18" t="s">
        <v>18</v>
      </c>
      <c r="C1013" s="12">
        <v>169.81</v>
      </c>
      <c r="D1013" s="21">
        <v>43439</v>
      </c>
      <c r="E1013" s="19">
        <v>43432</v>
      </c>
      <c r="F1013" s="18">
        <f>E1013-D1013</f>
        <v>-7</v>
      </c>
      <c r="G1013" s="17">
        <f>F1013*C1013</f>
        <v>-1188.67</v>
      </c>
    </row>
    <row r="1014" spans="1:7" x14ac:dyDescent="0.25">
      <c r="A1014" s="20">
        <v>1008</v>
      </c>
      <c r="B1014" s="18" t="s">
        <v>24</v>
      </c>
      <c r="C1014" s="12">
        <v>1235.95</v>
      </c>
      <c r="D1014" s="21">
        <v>43434</v>
      </c>
      <c r="E1014" s="19">
        <v>43432</v>
      </c>
      <c r="F1014" s="18">
        <f>E1014-D1014</f>
        <v>-2</v>
      </c>
      <c r="G1014" s="17">
        <f>F1014*C1014</f>
        <v>-2471.9</v>
      </c>
    </row>
    <row r="1015" spans="1:7" x14ac:dyDescent="0.25">
      <c r="A1015" s="20">
        <v>1009</v>
      </c>
      <c r="B1015" s="18" t="s">
        <v>61</v>
      </c>
      <c r="C1015" s="12">
        <v>309114.55</v>
      </c>
      <c r="D1015" s="21">
        <v>43434</v>
      </c>
      <c r="E1015" s="19">
        <v>43433</v>
      </c>
      <c r="F1015" s="18">
        <f>E1015-D1015</f>
        <v>-1</v>
      </c>
      <c r="G1015" s="17">
        <f>F1015*C1015</f>
        <v>-309114.55</v>
      </c>
    </row>
    <row r="1016" spans="1:7" x14ac:dyDescent="0.25">
      <c r="A1016" s="20">
        <v>1010</v>
      </c>
      <c r="B1016" s="18" t="s">
        <v>6</v>
      </c>
      <c r="C1016" s="12">
        <v>2908.72</v>
      </c>
      <c r="D1016" s="21">
        <v>43434</v>
      </c>
      <c r="E1016" s="19">
        <v>43433</v>
      </c>
      <c r="F1016" s="18">
        <f>E1016-D1016</f>
        <v>-1</v>
      </c>
      <c r="G1016" s="17">
        <f>F1016*C1016</f>
        <v>-2908.72</v>
      </c>
    </row>
    <row r="1017" spans="1:7" x14ac:dyDescent="0.25">
      <c r="A1017" s="20">
        <v>1011</v>
      </c>
      <c r="B1017" s="18" t="s">
        <v>12</v>
      </c>
      <c r="C1017" s="12">
        <v>43575</v>
      </c>
      <c r="D1017" s="21">
        <v>43439</v>
      </c>
      <c r="E1017" s="19">
        <v>43433</v>
      </c>
      <c r="F1017" s="18">
        <f>E1017-D1017</f>
        <v>-6</v>
      </c>
      <c r="G1017" s="17">
        <f>F1017*C1017</f>
        <v>-261450</v>
      </c>
    </row>
    <row r="1018" spans="1:7" x14ac:dyDescent="0.25">
      <c r="A1018" s="20">
        <v>1012</v>
      </c>
      <c r="B1018" s="18" t="s">
        <v>1</v>
      </c>
      <c r="C1018" s="12">
        <v>1617.2</v>
      </c>
      <c r="D1018" s="19">
        <v>43434</v>
      </c>
      <c r="E1018" s="19">
        <v>43434</v>
      </c>
      <c r="F1018" s="18">
        <f>E1018-D1018</f>
        <v>0</v>
      </c>
      <c r="G1018" s="17">
        <f>F1018*C1018</f>
        <v>0</v>
      </c>
    </row>
    <row r="1019" spans="1:7" x14ac:dyDescent="0.25">
      <c r="A1019" s="20">
        <v>1013</v>
      </c>
      <c r="B1019" s="18" t="s">
        <v>60</v>
      </c>
      <c r="C1019" s="12">
        <v>52.4</v>
      </c>
      <c r="D1019" s="21">
        <v>43430</v>
      </c>
      <c r="E1019" s="19">
        <v>43434</v>
      </c>
      <c r="F1019" s="18">
        <f>E1019-D1019</f>
        <v>4</v>
      </c>
      <c r="G1019" s="17">
        <f>F1019*C1019</f>
        <v>209.6</v>
      </c>
    </row>
    <row r="1020" spans="1:7" x14ac:dyDescent="0.25">
      <c r="A1020" s="20">
        <v>1014</v>
      </c>
      <c r="B1020" s="18" t="s">
        <v>23</v>
      </c>
      <c r="C1020" s="12">
        <v>170.95</v>
      </c>
      <c r="D1020" s="21">
        <v>43434</v>
      </c>
      <c r="E1020" s="19">
        <v>43434</v>
      </c>
      <c r="F1020" s="18">
        <f>E1020-D1020</f>
        <v>0</v>
      </c>
      <c r="G1020" s="17">
        <f>F1020*C1020</f>
        <v>0</v>
      </c>
    </row>
    <row r="1021" spans="1:7" x14ac:dyDescent="0.25">
      <c r="A1021" s="20">
        <v>1015</v>
      </c>
      <c r="B1021" s="18" t="s">
        <v>59</v>
      </c>
      <c r="C1021" s="12">
        <v>120</v>
      </c>
      <c r="D1021" s="19">
        <v>43434</v>
      </c>
      <c r="E1021" s="19">
        <v>43434</v>
      </c>
      <c r="F1021" s="18">
        <f>E1021-D1021</f>
        <v>0</v>
      </c>
      <c r="G1021" s="17">
        <f>F1021*C1021</f>
        <v>0</v>
      </c>
    </row>
    <row r="1022" spans="1:7" x14ac:dyDescent="0.25">
      <c r="A1022" s="20">
        <v>1016</v>
      </c>
      <c r="B1022" s="18" t="s">
        <v>58</v>
      </c>
      <c r="C1022" s="12">
        <v>73.599999999999994</v>
      </c>
      <c r="D1022" s="19">
        <v>43434</v>
      </c>
      <c r="E1022" s="19">
        <v>43434</v>
      </c>
      <c r="F1022" s="18">
        <f>E1022-D1022</f>
        <v>0</v>
      </c>
      <c r="G1022" s="17">
        <f>F1022*C1022</f>
        <v>0</v>
      </c>
    </row>
    <row r="1023" spans="1:7" x14ac:dyDescent="0.25">
      <c r="A1023" s="20">
        <v>1017</v>
      </c>
      <c r="B1023" s="18" t="s">
        <v>27</v>
      </c>
      <c r="C1023" s="12">
        <v>7244.36</v>
      </c>
      <c r="D1023" s="21">
        <v>43437</v>
      </c>
      <c r="E1023" s="19">
        <v>43438</v>
      </c>
      <c r="F1023" s="18">
        <f>E1023-D1023</f>
        <v>1</v>
      </c>
      <c r="G1023" s="17">
        <f>F1023*C1023</f>
        <v>7244.36</v>
      </c>
    </row>
    <row r="1024" spans="1:7" x14ac:dyDescent="0.25">
      <c r="A1024" s="20">
        <v>1018</v>
      </c>
      <c r="B1024" s="18" t="s">
        <v>57</v>
      </c>
      <c r="C1024" s="12">
        <v>150.85</v>
      </c>
      <c r="D1024" s="21">
        <v>43443</v>
      </c>
      <c r="E1024" s="19">
        <v>43438</v>
      </c>
      <c r="F1024" s="18">
        <f>E1024-D1024</f>
        <v>-5</v>
      </c>
      <c r="G1024" s="17">
        <f>F1024*C1024</f>
        <v>-754.25</v>
      </c>
    </row>
    <row r="1025" spans="1:7" x14ac:dyDescent="0.25">
      <c r="A1025" s="20">
        <v>1019</v>
      </c>
      <c r="B1025" s="18" t="s">
        <v>56</v>
      </c>
      <c r="C1025" s="12">
        <v>784.76</v>
      </c>
      <c r="D1025" s="21">
        <v>43440</v>
      </c>
      <c r="E1025" s="19">
        <v>43438</v>
      </c>
      <c r="F1025" s="18">
        <f>E1025-D1025</f>
        <v>-2</v>
      </c>
      <c r="G1025" s="17">
        <f>F1025*C1025</f>
        <v>-1569.52</v>
      </c>
    </row>
    <row r="1026" spans="1:7" x14ac:dyDescent="0.25">
      <c r="A1026" s="20">
        <v>1020</v>
      </c>
      <c r="B1026" s="18" t="s">
        <v>55</v>
      </c>
      <c r="C1026" s="12">
        <v>36.119999999999997</v>
      </c>
      <c r="D1026" s="21">
        <v>43451</v>
      </c>
      <c r="E1026" s="19">
        <v>43439</v>
      </c>
      <c r="F1026" s="18">
        <f>E1026-D1026</f>
        <v>-12</v>
      </c>
      <c r="G1026" s="17">
        <f>F1026*C1026</f>
        <v>-433.43999999999994</v>
      </c>
    </row>
    <row r="1027" spans="1:7" x14ac:dyDescent="0.25">
      <c r="A1027" s="20">
        <v>1021</v>
      </c>
      <c r="B1027" s="18" t="s">
        <v>27</v>
      </c>
      <c r="C1027" s="12">
        <v>7212.36</v>
      </c>
      <c r="D1027" s="21">
        <v>43440</v>
      </c>
      <c r="E1027" s="19">
        <v>43439</v>
      </c>
      <c r="F1027" s="18">
        <f>E1027-D1027</f>
        <v>-1</v>
      </c>
      <c r="G1027" s="17">
        <f>F1027*C1027</f>
        <v>-7212.36</v>
      </c>
    </row>
    <row r="1028" spans="1:7" x14ac:dyDescent="0.25">
      <c r="A1028" s="20">
        <v>1022</v>
      </c>
      <c r="B1028" s="18" t="s">
        <v>54</v>
      </c>
      <c r="C1028" s="12">
        <v>3049</v>
      </c>
      <c r="D1028" s="21">
        <v>43439</v>
      </c>
      <c r="E1028" s="19">
        <v>43439</v>
      </c>
      <c r="F1028" s="18">
        <f>E1028-D1028</f>
        <v>0</v>
      </c>
      <c r="G1028" s="17">
        <f>F1028*C1028</f>
        <v>0</v>
      </c>
    </row>
    <row r="1029" spans="1:7" x14ac:dyDescent="0.25">
      <c r="A1029" s="20">
        <v>1023</v>
      </c>
      <c r="B1029" s="18" t="s">
        <v>53</v>
      </c>
      <c r="C1029" s="12">
        <v>2800</v>
      </c>
      <c r="D1029" s="21">
        <v>43436</v>
      </c>
      <c r="E1029" s="19">
        <v>43439</v>
      </c>
      <c r="F1029" s="18">
        <f>E1029-D1029</f>
        <v>3</v>
      </c>
      <c r="G1029" s="17">
        <f>F1029*C1029</f>
        <v>8400</v>
      </c>
    </row>
    <row r="1030" spans="1:7" x14ac:dyDescent="0.25">
      <c r="A1030" s="20">
        <v>1024</v>
      </c>
      <c r="B1030" s="18" t="s">
        <v>17</v>
      </c>
      <c r="C1030" s="12">
        <v>11255.31</v>
      </c>
      <c r="D1030" s="21">
        <v>43465</v>
      </c>
      <c r="E1030" s="19">
        <v>43441</v>
      </c>
      <c r="F1030" s="18">
        <f>E1030-D1030</f>
        <v>-24</v>
      </c>
      <c r="G1030" s="17">
        <f>F1030*C1030</f>
        <v>-270127.44</v>
      </c>
    </row>
    <row r="1031" spans="1:7" x14ac:dyDescent="0.25">
      <c r="A1031" s="20">
        <v>1025</v>
      </c>
      <c r="B1031" s="18" t="s">
        <v>27</v>
      </c>
      <c r="C1031" s="12">
        <v>7677.71</v>
      </c>
      <c r="D1031" s="21">
        <v>43447</v>
      </c>
      <c r="E1031" s="19">
        <v>43444</v>
      </c>
      <c r="F1031" s="18">
        <f>E1031-D1031</f>
        <v>-3</v>
      </c>
      <c r="G1031" s="17">
        <f>F1031*C1031</f>
        <v>-23033.13</v>
      </c>
    </row>
    <row r="1032" spans="1:7" x14ac:dyDescent="0.25">
      <c r="A1032" s="20">
        <v>1026</v>
      </c>
      <c r="B1032" s="18" t="s">
        <v>52</v>
      </c>
      <c r="C1032" s="12">
        <v>28.67</v>
      </c>
      <c r="D1032" s="19">
        <v>43444</v>
      </c>
      <c r="E1032" s="19">
        <v>43444</v>
      </c>
      <c r="F1032" s="18">
        <f>E1032-D1032</f>
        <v>0</v>
      </c>
      <c r="G1032" s="17">
        <f>F1032*C1032</f>
        <v>0</v>
      </c>
    </row>
    <row r="1033" spans="1:7" x14ac:dyDescent="0.25">
      <c r="A1033" s="20">
        <v>1027</v>
      </c>
      <c r="B1033" s="18" t="s">
        <v>32</v>
      </c>
      <c r="C1033" s="12">
        <v>447.7</v>
      </c>
      <c r="D1033" s="21">
        <v>43434</v>
      </c>
      <c r="E1033" s="19">
        <v>43445</v>
      </c>
      <c r="F1033" s="18">
        <f>E1033-D1033</f>
        <v>11</v>
      </c>
      <c r="G1033" s="17">
        <f>F1033*C1033</f>
        <v>4924.7</v>
      </c>
    </row>
    <row r="1034" spans="1:7" x14ac:dyDescent="0.25">
      <c r="A1034" s="20">
        <v>1028</v>
      </c>
      <c r="B1034" s="18" t="s">
        <v>17</v>
      </c>
      <c r="C1034" s="12">
        <v>11250</v>
      </c>
      <c r="D1034" s="21">
        <v>43446</v>
      </c>
      <c r="E1034" s="19">
        <v>43446</v>
      </c>
      <c r="F1034" s="18">
        <f>E1034-D1034</f>
        <v>0</v>
      </c>
      <c r="G1034" s="17">
        <f>F1034*C1034</f>
        <v>0</v>
      </c>
    </row>
    <row r="1035" spans="1:7" x14ac:dyDescent="0.25">
      <c r="A1035" s="20">
        <v>1029</v>
      </c>
      <c r="B1035" s="18" t="s">
        <v>17</v>
      </c>
      <c r="C1035" s="12">
        <v>27700.53</v>
      </c>
      <c r="D1035" s="21">
        <v>43446</v>
      </c>
      <c r="E1035" s="19">
        <v>43446</v>
      </c>
      <c r="F1035" s="18">
        <f>E1035-D1035</f>
        <v>0</v>
      </c>
      <c r="G1035" s="17">
        <f>F1035*C1035</f>
        <v>0</v>
      </c>
    </row>
    <row r="1036" spans="1:7" x14ac:dyDescent="0.25">
      <c r="A1036" s="20">
        <v>1030</v>
      </c>
      <c r="B1036" s="18" t="s">
        <v>51</v>
      </c>
      <c r="C1036" s="12">
        <v>24</v>
      </c>
      <c r="D1036" s="21">
        <v>43431</v>
      </c>
      <c r="E1036" s="19">
        <v>43446</v>
      </c>
      <c r="F1036" s="18">
        <f>E1036-D1036</f>
        <v>15</v>
      </c>
      <c r="G1036" s="17">
        <f>F1036*C1036</f>
        <v>360</v>
      </c>
    </row>
    <row r="1037" spans="1:7" x14ac:dyDescent="0.25">
      <c r="A1037" s="20">
        <v>1031</v>
      </c>
      <c r="B1037" s="18" t="s">
        <v>50</v>
      </c>
      <c r="C1037" s="12">
        <v>23649.58</v>
      </c>
      <c r="D1037" s="21">
        <v>43449</v>
      </c>
      <c r="E1037" s="19">
        <v>43451</v>
      </c>
      <c r="F1037" s="18">
        <f>E1037-D1037</f>
        <v>2</v>
      </c>
      <c r="G1037" s="17">
        <f>F1037*C1037</f>
        <v>47299.16</v>
      </c>
    </row>
    <row r="1038" spans="1:7" x14ac:dyDescent="0.25">
      <c r="A1038" s="20">
        <v>1032</v>
      </c>
      <c r="B1038" s="18" t="s">
        <v>49</v>
      </c>
      <c r="C1038" s="12">
        <v>2666.5</v>
      </c>
      <c r="D1038" s="21">
        <v>43449</v>
      </c>
      <c r="E1038" s="19">
        <v>43452</v>
      </c>
      <c r="F1038" s="18">
        <f>E1038-D1038</f>
        <v>3</v>
      </c>
      <c r="G1038" s="17">
        <f>F1038*C1038</f>
        <v>7999.5</v>
      </c>
    </row>
    <row r="1039" spans="1:7" x14ac:dyDescent="0.25">
      <c r="A1039" s="20">
        <v>1033</v>
      </c>
      <c r="B1039" s="18" t="s">
        <v>48</v>
      </c>
      <c r="C1039" s="12">
        <v>774</v>
      </c>
      <c r="D1039" s="21">
        <v>43467</v>
      </c>
      <c r="E1039" s="19">
        <v>43452</v>
      </c>
      <c r="F1039" s="18">
        <f>E1039-D1039</f>
        <v>-15</v>
      </c>
      <c r="G1039" s="17">
        <f>F1039*C1039</f>
        <v>-11610</v>
      </c>
    </row>
    <row r="1040" spans="1:7" x14ac:dyDescent="0.25">
      <c r="A1040" s="20">
        <v>1034</v>
      </c>
      <c r="B1040" s="18" t="s">
        <v>14</v>
      </c>
      <c r="C1040" s="12">
        <v>9292.7999999999993</v>
      </c>
      <c r="D1040" s="21">
        <v>43465</v>
      </c>
      <c r="E1040" s="19">
        <v>43454</v>
      </c>
      <c r="F1040" s="18">
        <f>E1040-D1040</f>
        <v>-11</v>
      </c>
      <c r="G1040" s="17">
        <f>F1040*C1040</f>
        <v>-102220.79999999999</v>
      </c>
    </row>
    <row r="1041" spans="1:7" x14ac:dyDescent="0.25">
      <c r="A1041" s="20">
        <v>1035</v>
      </c>
      <c r="B1041" s="18" t="s">
        <v>16</v>
      </c>
      <c r="C1041" s="12">
        <v>13680</v>
      </c>
      <c r="D1041" s="21">
        <v>43465</v>
      </c>
      <c r="E1041" s="19">
        <v>43454</v>
      </c>
      <c r="F1041" s="18">
        <f>E1041-D1041</f>
        <v>-11</v>
      </c>
      <c r="G1041" s="17">
        <f>F1041*C1041</f>
        <v>-150480</v>
      </c>
    </row>
    <row r="1042" spans="1:7" x14ac:dyDescent="0.25">
      <c r="A1042" s="20">
        <v>1036</v>
      </c>
      <c r="B1042" s="18" t="s">
        <v>47</v>
      </c>
      <c r="C1042" s="12">
        <v>454.2</v>
      </c>
      <c r="D1042" s="21">
        <v>43434</v>
      </c>
      <c r="E1042" s="19">
        <v>43454</v>
      </c>
      <c r="F1042" s="18">
        <f>E1042-D1042</f>
        <v>20</v>
      </c>
      <c r="G1042" s="17">
        <f>F1042*C1042</f>
        <v>9084</v>
      </c>
    </row>
    <row r="1043" spans="1:7" x14ac:dyDescent="0.25">
      <c r="A1043" s="20">
        <v>1037</v>
      </c>
      <c r="B1043" s="18" t="s">
        <v>46</v>
      </c>
      <c r="C1043" s="12">
        <v>1298.2</v>
      </c>
      <c r="D1043" s="21">
        <v>43456</v>
      </c>
      <c r="E1043" s="19">
        <v>43454</v>
      </c>
      <c r="F1043" s="18">
        <f>E1043-D1043</f>
        <v>-2</v>
      </c>
      <c r="G1043" s="17">
        <f>F1043*C1043</f>
        <v>-2596.4</v>
      </c>
    </row>
    <row r="1044" spans="1:7" x14ac:dyDescent="0.25">
      <c r="A1044" s="20">
        <v>1038</v>
      </c>
      <c r="B1044" s="18" t="s">
        <v>27</v>
      </c>
      <c r="C1044" s="12">
        <v>5833</v>
      </c>
      <c r="D1044" s="21">
        <v>43454</v>
      </c>
      <c r="E1044" s="19">
        <v>43454</v>
      </c>
      <c r="F1044" s="18">
        <f>E1044-D1044</f>
        <v>0</v>
      </c>
      <c r="G1044" s="17">
        <f>F1044*C1044</f>
        <v>0</v>
      </c>
    </row>
    <row r="1045" spans="1:7" x14ac:dyDescent="0.25">
      <c r="A1045" s="20">
        <v>1039</v>
      </c>
      <c r="B1045" s="18" t="s">
        <v>16</v>
      </c>
      <c r="C1045" s="12">
        <v>4750</v>
      </c>
      <c r="D1045" s="21">
        <v>43465</v>
      </c>
      <c r="E1045" s="19">
        <v>43455</v>
      </c>
      <c r="F1045" s="18">
        <f>E1045-D1045</f>
        <v>-10</v>
      </c>
      <c r="G1045" s="17">
        <f>F1045*C1045</f>
        <v>-47500</v>
      </c>
    </row>
    <row r="1046" spans="1:7" x14ac:dyDescent="0.25">
      <c r="A1046" s="20">
        <v>1040</v>
      </c>
      <c r="B1046" s="18" t="s">
        <v>45</v>
      </c>
      <c r="C1046" s="12">
        <v>2436.2800000000002</v>
      </c>
      <c r="D1046" s="21">
        <v>43465</v>
      </c>
      <c r="E1046" s="19">
        <v>43455</v>
      </c>
      <c r="F1046" s="18">
        <f>E1046-D1046</f>
        <v>-10</v>
      </c>
      <c r="G1046" s="17">
        <f>F1046*C1046</f>
        <v>-24362.800000000003</v>
      </c>
    </row>
    <row r="1047" spans="1:7" x14ac:dyDescent="0.25">
      <c r="A1047" s="20">
        <v>1041</v>
      </c>
      <c r="B1047" s="18" t="s">
        <v>44</v>
      </c>
      <c r="C1047" s="12">
        <v>6494.7</v>
      </c>
      <c r="D1047" s="21">
        <v>43465</v>
      </c>
      <c r="E1047" s="19">
        <v>43455</v>
      </c>
      <c r="F1047" s="18">
        <f>E1047-D1047</f>
        <v>-10</v>
      </c>
      <c r="G1047" s="17">
        <f>F1047*C1047</f>
        <v>-64947</v>
      </c>
    </row>
    <row r="1048" spans="1:7" x14ac:dyDescent="0.25">
      <c r="A1048" s="20">
        <v>1042</v>
      </c>
      <c r="B1048" s="18" t="s">
        <v>43</v>
      </c>
      <c r="C1048" s="12">
        <v>1271.9000000000001</v>
      </c>
      <c r="D1048" s="21">
        <v>43465</v>
      </c>
      <c r="E1048" s="19">
        <v>43455</v>
      </c>
      <c r="F1048" s="18">
        <f>E1048-D1048</f>
        <v>-10</v>
      </c>
      <c r="G1048" s="17">
        <f>F1048*C1048</f>
        <v>-12719</v>
      </c>
    </row>
    <row r="1049" spans="1:7" x14ac:dyDescent="0.25">
      <c r="A1049" s="20">
        <v>1043</v>
      </c>
      <c r="B1049" s="18" t="s">
        <v>42</v>
      </c>
      <c r="C1049" s="12">
        <v>6500</v>
      </c>
      <c r="D1049" s="21">
        <v>43465</v>
      </c>
      <c r="E1049" s="19">
        <v>43455</v>
      </c>
      <c r="F1049" s="18">
        <f>E1049-D1049</f>
        <v>-10</v>
      </c>
      <c r="G1049" s="17">
        <f>F1049*C1049</f>
        <v>-65000</v>
      </c>
    </row>
    <row r="1050" spans="1:7" x14ac:dyDescent="0.25">
      <c r="A1050" s="20">
        <v>1044</v>
      </c>
      <c r="B1050" s="18" t="s">
        <v>41</v>
      </c>
      <c r="C1050" s="12">
        <v>178</v>
      </c>
      <c r="D1050" s="21">
        <v>43432</v>
      </c>
      <c r="E1050" s="19">
        <v>43455</v>
      </c>
      <c r="F1050" s="18">
        <f>E1050-D1050</f>
        <v>23</v>
      </c>
      <c r="G1050" s="17">
        <f>F1050*C1050</f>
        <v>4094</v>
      </c>
    </row>
    <row r="1051" spans="1:7" x14ac:dyDescent="0.25">
      <c r="A1051" s="20">
        <v>1045</v>
      </c>
      <c r="B1051" s="18" t="s">
        <v>40</v>
      </c>
      <c r="C1051" s="12">
        <v>2596.5700000000002</v>
      </c>
      <c r="D1051" s="21">
        <v>43465</v>
      </c>
      <c r="E1051" s="19">
        <v>43455</v>
      </c>
      <c r="F1051" s="18">
        <f>E1051-D1051</f>
        <v>-10</v>
      </c>
      <c r="G1051" s="17">
        <f>F1051*C1051</f>
        <v>-25965.7</v>
      </c>
    </row>
    <row r="1052" spans="1:7" x14ac:dyDescent="0.25">
      <c r="A1052" s="20">
        <v>1046</v>
      </c>
      <c r="B1052" s="18" t="s">
        <v>26</v>
      </c>
      <c r="C1052" s="12">
        <v>3139.55</v>
      </c>
      <c r="D1052" s="21">
        <v>43465</v>
      </c>
      <c r="E1052" s="19">
        <v>43455</v>
      </c>
      <c r="F1052" s="18">
        <f>E1052-D1052</f>
        <v>-10</v>
      </c>
      <c r="G1052" s="17">
        <f>F1052*C1052</f>
        <v>-31395.5</v>
      </c>
    </row>
    <row r="1053" spans="1:7" x14ac:dyDescent="0.25">
      <c r="A1053" s="20">
        <v>1047</v>
      </c>
      <c r="B1053" s="18" t="s">
        <v>28</v>
      </c>
      <c r="C1053" s="12">
        <v>4390</v>
      </c>
      <c r="D1053" s="21">
        <v>43465</v>
      </c>
      <c r="E1053" s="19">
        <v>43455</v>
      </c>
      <c r="F1053" s="18">
        <f>E1053-D1053</f>
        <v>-10</v>
      </c>
      <c r="G1053" s="17">
        <f>F1053*C1053</f>
        <v>-43900</v>
      </c>
    </row>
    <row r="1054" spans="1:7" x14ac:dyDescent="0.25">
      <c r="A1054" s="20">
        <v>1048</v>
      </c>
      <c r="B1054" s="18" t="s">
        <v>39</v>
      </c>
      <c r="C1054" s="12">
        <v>994</v>
      </c>
      <c r="D1054" s="21">
        <v>43463</v>
      </c>
      <c r="E1054" s="19">
        <v>43455</v>
      </c>
      <c r="F1054" s="18">
        <f>E1054-D1054</f>
        <v>-8</v>
      </c>
      <c r="G1054" s="17">
        <f>F1054*C1054</f>
        <v>-7952</v>
      </c>
    </row>
    <row r="1055" spans="1:7" x14ac:dyDescent="0.25">
      <c r="A1055" s="20">
        <v>1049</v>
      </c>
      <c r="B1055" s="18" t="s">
        <v>38</v>
      </c>
      <c r="C1055" s="12">
        <v>501.84</v>
      </c>
      <c r="D1055" s="21">
        <v>43465</v>
      </c>
      <c r="E1055" s="19">
        <v>43455</v>
      </c>
      <c r="F1055" s="18">
        <f>E1055-D1055</f>
        <v>-10</v>
      </c>
      <c r="G1055" s="17">
        <f>F1055*C1055</f>
        <v>-5018.3999999999996</v>
      </c>
    </row>
    <row r="1056" spans="1:7" x14ac:dyDescent="0.25">
      <c r="A1056" s="20">
        <v>1050</v>
      </c>
      <c r="B1056" s="18" t="s">
        <v>37</v>
      </c>
      <c r="C1056" s="12">
        <v>281.07</v>
      </c>
      <c r="D1056" s="21">
        <v>43449</v>
      </c>
      <c r="E1056" s="19">
        <v>43455</v>
      </c>
      <c r="F1056" s="18">
        <f>E1056-D1056</f>
        <v>6</v>
      </c>
      <c r="G1056" s="17">
        <f>F1056*C1056</f>
        <v>1686.42</v>
      </c>
    </row>
    <row r="1057" spans="1:7" x14ac:dyDescent="0.25">
      <c r="A1057" s="20">
        <v>1051</v>
      </c>
      <c r="B1057" s="18" t="s">
        <v>37</v>
      </c>
      <c r="C1057" s="12">
        <v>114</v>
      </c>
      <c r="D1057" s="21">
        <v>43464</v>
      </c>
      <c r="E1057" s="19">
        <v>43455</v>
      </c>
      <c r="F1057" s="18">
        <f>E1057-D1057</f>
        <v>-9</v>
      </c>
      <c r="G1057" s="17">
        <f>F1057*C1057</f>
        <v>-1026</v>
      </c>
    </row>
    <row r="1058" spans="1:7" x14ac:dyDescent="0.25">
      <c r="A1058" s="20">
        <v>1052</v>
      </c>
      <c r="B1058" s="18" t="s">
        <v>36</v>
      </c>
      <c r="C1058" s="12">
        <v>90</v>
      </c>
      <c r="D1058" s="21">
        <v>43464</v>
      </c>
      <c r="E1058" s="19">
        <v>43455</v>
      </c>
      <c r="F1058" s="18">
        <f>E1058-D1058</f>
        <v>-9</v>
      </c>
      <c r="G1058" s="17">
        <f>F1058*C1058</f>
        <v>-810</v>
      </c>
    </row>
    <row r="1059" spans="1:7" x14ac:dyDescent="0.25">
      <c r="A1059" s="20">
        <v>1053</v>
      </c>
      <c r="B1059" s="18" t="s">
        <v>35</v>
      </c>
      <c r="C1059" s="12">
        <v>100</v>
      </c>
      <c r="D1059" s="21">
        <v>43465</v>
      </c>
      <c r="E1059" s="19">
        <v>43455</v>
      </c>
      <c r="F1059" s="18">
        <f>E1059-D1059</f>
        <v>-10</v>
      </c>
      <c r="G1059" s="17">
        <f>F1059*C1059</f>
        <v>-1000</v>
      </c>
    </row>
    <row r="1060" spans="1:7" x14ac:dyDescent="0.25">
      <c r="A1060" s="20">
        <v>1054</v>
      </c>
      <c r="B1060" s="18" t="s">
        <v>34</v>
      </c>
      <c r="C1060" s="12">
        <v>795.6</v>
      </c>
      <c r="D1060" s="21">
        <v>43406</v>
      </c>
      <c r="E1060" s="19">
        <v>43455</v>
      </c>
      <c r="F1060" s="18">
        <f>E1060-D1060</f>
        <v>49</v>
      </c>
      <c r="G1060" s="17">
        <f>F1060*C1060</f>
        <v>38984.400000000001</v>
      </c>
    </row>
    <row r="1061" spans="1:7" x14ac:dyDescent="0.25">
      <c r="A1061" s="20">
        <v>1055</v>
      </c>
      <c r="B1061" s="18" t="s">
        <v>34</v>
      </c>
      <c r="C1061" s="12">
        <v>1244.4000000000001</v>
      </c>
      <c r="D1061" s="21">
        <v>43464</v>
      </c>
      <c r="E1061" s="19">
        <v>43455</v>
      </c>
      <c r="F1061" s="18">
        <f>E1061-D1061</f>
        <v>-9</v>
      </c>
      <c r="G1061" s="17">
        <f>F1061*C1061</f>
        <v>-11199.6</v>
      </c>
    </row>
    <row r="1062" spans="1:7" x14ac:dyDescent="0.25">
      <c r="A1062" s="20">
        <v>1056</v>
      </c>
      <c r="B1062" s="18" t="s">
        <v>17</v>
      </c>
      <c r="C1062" s="12">
        <v>22160</v>
      </c>
      <c r="D1062" s="21">
        <v>43465</v>
      </c>
      <c r="E1062" s="19">
        <v>43455</v>
      </c>
      <c r="F1062" s="18">
        <f>E1062-D1062</f>
        <v>-10</v>
      </c>
      <c r="G1062" s="17">
        <f>F1062*C1062</f>
        <v>-221600</v>
      </c>
    </row>
    <row r="1063" spans="1:7" x14ac:dyDescent="0.25">
      <c r="A1063" s="20">
        <v>1057</v>
      </c>
      <c r="B1063" s="18" t="s">
        <v>33</v>
      </c>
      <c r="C1063" s="12">
        <v>326</v>
      </c>
      <c r="D1063" s="21">
        <v>43465</v>
      </c>
      <c r="E1063" s="19">
        <v>43455</v>
      </c>
      <c r="F1063" s="18">
        <f>E1063-D1063</f>
        <v>-10</v>
      </c>
      <c r="G1063" s="17">
        <f>F1063*C1063</f>
        <v>-3260</v>
      </c>
    </row>
    <row r="1064" spans="1:7" x14ac:dyDescent="0.25">
      <c r="A1064" s="20">
        <v>1058</v>
      </c>
      <c r="B1064" s="18" t="s">
        <v>32</v>
      </c>
      <c r="C1064" s="12">
        <v>113.45</v>
      </c>
      <c r="D1064" s="21">
        <v>43434</v>
      </c>
      <c r="E1064" s="19">
        <v>43455</v>
      </c>
      <c r="F1064" s="18">
        <f>E1064-D1064</f>
        <v>21</v>
      </c>
      <c r="G1064" s="17">
        <f>F1064*C1064</f>
        <v>2382.4500000000003</v>
      </c>
    </row>
    <row r="1065" spans="1:7" x14ac:dyDescent="0.25">
      <c r="A1065" s="20">
        <v>1059</v>
      </c>
      <c r="B1065" s="18" t="s">
        <v>32</v>
      </c>
      <c r="C1065" s="12">
        <v>170</v>
      </c>
      <c r="D1065" s="21">
        <v>43402</v>
      </c>
      <c r="E1065" s="19">
        <v>43455</v>
      </c>
      <c r="F1065" s="18">
        <f>E1065-D1065</f>
        <v>53</v>
      </c>
      <c r="G1065" s="17">
        <f>F1065*C1065</f>
        <v>9010</v>
      </c>
    </row>
    <row r="1066" spans="1:7" x14ac:dyDescent="0.25">
      <c r="A1066" s="20">
        <v>1060</v>
      </c>
      <c r="B1066" s="18" t="s">
        <v>31</v>
      </c>
      <c r="C1066" s="12">
        <v>500</v>
      </c>
      <c r="D1066" s="21">
        <v>43454</v>
      </c>
      <c r="E1066" s="19">
        <v>43455</v>
      </c>
      <c r="F1066" s="18">
        <f>E1066-D1066</f>
        <v>1</v>
      </c>
      <c r="G1066" s="17">
        <f>F1066*C1066</f>
        <v>500</v>
      </c>
    </row>
    <row r="1067" spans="1:7" x14ac:dyDescent="0.25">
      <c r="A1067" s="20">
        <v>1061</v>
      </c>
      <c r="B1067" s="18" t="s">
        <v>30</v>
      </c>
      <c r="C1067" s="12">
        <v>1356</v>
      </c>
      <c r="D1067" s="21">
        <v>43465</v>
      </c>
      <c r="E1067" s="19">
        <v>43455</v>
      </c>
      <c r="F1067" s="18">
        <f>E1067-D1067</f>
        <v>-10</v>
      </c>
      <c r="G1067" s="17">
        <f>F1067*C1067</f>
        <v>-13560</v>
      </c>
    </row>
    <row r="1068" spans="1:7" x14ac:dyDescent="0.25">
      <c r="A1068" s="20">
        <v>1062</v>
      </c>
      <c r="B1068" s="18" t="s">
        <v>29</v>
      </c>
      <c r="C1068" s="12">
        <v>573.14</v>
      </c>
      <c r="D1068" s="21">
        <v>43465</v>
      </c>
      <c r="E1068" s="19">
        <v>43455</v>
      </c>
      <c r="F1068" s="18">
        <f>E1068-D1068</f>
        <v>-10</v>
      </c>
      <c r="G1068" s="17">
        <f>F1068*C1068</f>
        <v>-5731.4</v>
      </c>
    </row>
    <row r="1069" spans="1:7" x14ac:dyDescent="0.25">
      <c r="A1069" s="20">
        <v>1063</v>
      </c>
      <c r="B1069" s="18" t="s">
        <v>28</v>
      </c>
      <c r="C1069" s="12">
        <v>5940</v>
      </c>
      <c r="D1069" s="21">
        <v>43465</v>
      </c>
      <c r="E1069" s="19">
        <v>43458</v>
      </c>
      <c r="F1069" s="18">
        <f>E1069-D1069</f>
        <v>-7</v>
      </c>
      <c r="G1069" s="17">
        <f>F1069*C1069</f>
        <v>-41580</v>
      </c>
    </row>
    <row r="1070" spans="1:7" x14ac:dyDescent="0.25">
      <c r="A1070" s="20">
        <v>1064</v>
      </c>
      <c r="B1070" s="18" t="s">
        <v>27</v>
      </c>
      <c r="C1070" s="12">
        <v>6203.54</v>
      </c>
      <c r="D1070" s="21">
        <v>43461</v>
      </c>
      <c r="E1070" s="19">
        <v>43458</v>
      </c>
      <c r="F1070" s="18">
        <f>E1070-D1070</f>
        <v>-3</v>
      </c>
      <c r="G1070" s="17">
        <f>F1070*C1070</f>
        <v>-18610.62</v>
      </c>
    </row>
    <row r="1071" spans="1:7" x14ac:dyDescent="0.25">
      <c r="A1071" s="20">
        <v>1065</v>
      </c>
      <c r="B1071" s="18" t="s">
        <v>18</v>
      </c>
      <c r="C1071" s="12">
        <v>443.46</v>
      </c>
      <c r="D1071" s="19">
        <v>43461</v>
      </c>
      <c r="E1071" s="19">
        <v>43461</v>
      </c>
      <c r="F1071" s="18">
        <f>E1071-D1071</f>
        <v>0</v>
      </c>
      <c r="G1071" s="17">
        <f>F1071*C1071</f>
        <v>0</v>
      </c>
    </row>
    <row r="1072" spans="1:7" x14ac:dyDescent="0.25">
      <c r="A1072" s="20">
        <v>1066</v>
      </c>
      <c r="B1072" s="18" t="s">
        <v>18</v>
      </c>
      <c r="C1072" s="12">
        <v>95.65</v>
      </c>
      <c r="D1072" s="19">
        <v>43461</v>
      </c>
      <c r="E1072" s="19">
        <v>43461</v>
      </c>
      <c r="F1072" s="18">
        <f>E1072-D1072</f>
        <v>0</v>
      </c>
      <c r="G1072" s="17">
        <f>F1072*C1072</f>
        <v>0</v>
      </c>
    </row>
    <row r="1073" spans="1:7" x14ac:dyDescent="0.25">
      <c r="A1073" s="20">
        <v>1067</v>
      </c>
      <c r="B1073" s="18" t="s">
        <v>18</v>
      </c>
      <c r="C1073" s="12">
        <v>91.98</v>
      </c>
      <c r="D1073" s="19">
        <v>43461</v>
      </c>
      <c r="E1073" s="19">
        <v>43461</v>
      </c>
      <c r="F1073" s="18">
        <f>E1073-D1073</f>
        <v>0</v>
      </c>
      <c r="G1073" s="17">
        <f>F1073*C1073</f>
        <v>0</v>
      </c>
    </row>
    <row r="1074" spans="1:7" x14ac:dyDescent="0.25">
      <c r="A1074" s="20">
        <v>1068</v>
      </c>
      <c r="B1074" s="18" t="s">
        <v>18</v>
      </c>
      <c r="C1074" s="12">
        <v>116.07</v>
      </c>
      <c r="D1074" s="19">
        <v>43461</v>
      </c>
      <c r="E1074" s="19">
        <v>43461</v>
      </c>
      <c r="F1074" s="18">
        <f>E1074-D1074</f>
        <v>0</v>
      </c>
      <c r="G1074" s="17">
        <f>F1074*C1074</f>
        <v>0</v>
      </c>
    </row>
    <row r="1075" spans="1:7" x14ac:dyDescent="0.25">
      <c r="A1075" s="20">
        <v>1069</v>
      </c>
      <c r="B1075" s="18" t="s">
        <v>26</v>
      </c>
      <c r="C1075" s="12">
        <v>979.8</v>
      </c>
      <c r="D1075" s="21">
        <v>43465</v>
      </c>
      <c r="E1075" s="19">
        <v>43461</v>
      </c>
      <c r="F1075" s="18">
        <f>E1075-D1075</f>
        <v>-4</v>
      </c>
      <c r="G1075" s="17">
        <f>F1075*C1075</f>
        <v>-3919.2</v>
      </c>
    </row>
    <row r="1076" spans="1:7" x14ac:dyDescent="0.25">
      <c r="A1076" s="20">
        <v>1070</v>
      </c>
      <c r="B1076" s="18" t="s">
        <v>25</v>
      </c>
      <c r="C1076" s="12">
        <v>9172.98</v>
      </c>
      <c r="D1076" s="21">
        <v>43434</v>
      </c>
      <c r="E1076" s="19">
        <v>43461</v>
      </c>
      <c r="F1076" s="18">
        <f>E1076-D1076</f>
        <v>27</v>
      </c>
      <c r="G1076" s="17">
        <f>F1076*C1076</f>
        <v>247670.46</v>
      </c>
    </row>
    <row r="1077" spans="1:7" x14ac:dyDescent="0.25">
      <c r="A1077" s="20">
        <v>1071</v>
      </c>
      <c r="B1077" s="18" t="s">
        <v>16</v>
      </c>
      <c r="C1077" s="12">
        <v>3500</v>
      </c>
      <c r="D1077" s="21">
        <v>43496</v>
      </c>
      <c r="E1077" s="19">
        <v>43461</v>
      </c>
      <c r="F1077" s="18">
        <f>E1077-D1077</f>
        <v>-35</v>
      </c>
      <c r="G1077" s="17">
        <f>F1077*C1077</f>
        <v>-122500</v>
      </c>
    </row>
    <row r="1078" spans="1:7" x14ac:dyDescent="0.25">
      <c r="A1078" s="20">
        <v>1072</v>
      </c>
      <c r="B1078" s="18" t="s">
        <v>24</v>
      </c>
      <c r="C1078" s="12">
        <v>340.1</v>
      </c>
      <c r="D1078" s="21">
        <v>43465</v>
      </c>
      <c r="E1078" s="19">
        <v>43461</v>
      </c>
      <c r="F1078" s="18">
        <f>E1078-D1078</f>
        <v>-4</v>
      </c>
      <c r="G1078" s="17">
        <f>F1078*C1078</f>
        <v>-1360.4</v>
      </c>
    </row>
    <row r="1079" spans="1:7" x14ac:dyDescent="0.25">
      <c r="A1079" s="20">
        <v>1073</v>
      </c>
      <c r="B1079" s="18" t="s">
        <v>23</v>
      </c>
      <c r="C1079" s="12">
        <v>129.35</v>
      </c>
      <c r="D1079" s="21">
        <v>43465</v>
      </c>
      <c r="E1079" s="19">
        <v>43461</v>
      </c>
      <c r="F1079" s="18">
        <f>E1079-D1079</f>
        <v>-4</v>
      </c>
      <c r="G1079" s="17">
        <f>F1079*C1079</f>
        <v>-517.4</v>
      </c>
    </row>
    <row r="1080" spans="1:7" x14ac:dyDescent="0.25">
      <c r="A1080" s="20">
        <v>1074</v>
      </c>
      <c r="B1080" s="18" t="s">
        <v>22</v>
      </c>
      <c r="C1080" s="12">
        <v>7020</v>
      </c>
      <c r="D1080" s="21">
        <v>43464</v>
      </c>
      <c r="E1080" s="19">
        <v>43461</v>
      </c>
      <c r="F1080" s="18">
        <f>E1080-D1080</f>
        <v>-3</v>
      </c>
      <c r="G1080" s="17">
        <f>F1080*C1080</f>
        <v>-21060</v>
      </c>
    </row>
    <row r="1081" spans="1:7" x14ac:dyDescent="0.25">
      <c r="A1081" s="20">
        <v>1075</v>
      </c>
      <c r="B1081" s="18" t="s">
        <v>21</v>
      </c>
      <c r="C1081" s="12">
        <v>3300</v>
      </c>
      <c r="D1081" s="21">
        <v>43465</v>
      </c>
      <c r="E1081" s="19">
        <v>43461</v>
      </c>
      <c r="F1081" s="18">
        <f>E1081-D1081</f>
        <v>-4</v>
      </c>
      <c r="G1081" s="17">
        <f>F1081*C1081</f>
        <v>-13200</v>
      </c>
    </row>
    <row r="1082" spans="1:7" x14ac:dyDescent="0.25">
      <c r="A1082" s="20">
        <v>1076</v>
      </c>
      <c r="B1082" s="18" t="s">
        <v>6</v>
      </c>
      <c r="C1082" s="12">
        <v>30669.7</v>
      </c>
      <c r="D1082" s="21">
        <v>43465</v>
      </c>
      <c r="E1082" s="19">
        <v>43461</v>
      </c>
      <c r="F1082" s="18">
        <f>E1082-D1082</f>
        <v>-4</v>
      </c>
      <c r="G1082" s="17">
        <f>F1082*C1082</f>
        <v>-122678.8</v>
      </c>
    </row>
    <row r="1083" spans="1:7" x14ac:dyDescent="0.25">
      <c r="A1083" s="20">
        <v>1077</v>
      </c>
      <c r="B1083" s="18" t="s">
        <v>20</v>
      </c>
      <c r="C1083" s="12">
        <v>307.8</v>
      </c>
      <c r="D1083" s="21">
        <v>43435</v>
      </c>
      <c r="E1083" s="19">
        <v>43461</v>
      </c>
      <c r="F1083" s="18">
        <f>E1083-D1083</f>
        <v>26</v>
      </c>
      <c r="G1083" s="17">
        <f>F1083*C1083</f>
        <v>8002.8</v>
      </c>
    </row>
    <row r="1084" spans="1:7" x14ac:dyDescent="0.25">
      <c r="A1084" s="20">
        <v>1078</v>
      </c>
      <c r="B1084" s="18" t="s">
        <v>20</v>
      </c>
      <c r="C1084" s="12">
        <v>24.59</v>
      </c>
      <c r="D1084" s="21">
        <v>43443</v>
      </c>
      <c r="E1084" s="19">
        <v>43461</v>
      </c>
      <c r="F1084" s="18">
        <f>E1084-D1084</f>
        <v>18</v>
      </c>
      <c r="G1084" s="17">
        <f>F1084*C1084</f>
        <v>442.62</v>
      </c>
    </row>
    <row r="1085" spans="1:7" x14ac:dyDescent="0.25">
      <c r="A1085" s="20">
        <v>1079</v>
      </c>
      <c r="B1085" s="18" t="s">
        <v>20</v>
      </c>
      <c r="C1085" s="12">
        <v>369</v>
      </c>
      <c r="D1085" s="21">
        <v>43465</v>
      </c>
      <c r="E1085" s="19">
        <v>43461</v>
      </c>
      <c r="F1085" s="18">
        <f>E1085-D1085</f>
        <v>-4</v>
      </c>
      <c r="G1085" s="17">
        <f>F1085*C1085</f>
        <v>-1476</v>
      </c>
    </row>
    <row r="1086" spans="1:7" x14ac:dyDescent="0.25">
      <c r="A1086" s="20">
        <v>1080</v>
      </c>
      <c r="B1086" s="18" t="s">
        <v>19</v>
      </c>
      <c r="C1086" s="12">
        <v>464.42</v>
      </c>
      <c r="D1086" s="21">
        <v>43465</v>
      </c>
      <c r="E1086" s="19">
        <v>43461</v>
      </c>
      <c r="F1086" s="18">
        <f>E1086-D1086</f>
        <v>-4</v>
      </c>
      <c r="G1086" s="17">
        <f>F1086*C1086</f>
        <v>-1857.68</v>
      </c>
    </row>
    <row r="1087" spans="1:7" x14ac:dyDescent="0.25">
      <c r="A1087" s="20">
        <v>1081</v>
      </c>
      <c r="B1087" s="18" t="s">
        <v>18</v>
      </c>
      <c r="C1087" s="12">
        <v>1100.8499999999999</v>
      </c>
      <c r="D1087" s="21">
        <v>43467</v>
      </c>
      <c r="E1087" s="19">
        <v>43461</v>
      </c>
      <c r="F1087" s="18">
        <f>E1087-D1087</f>
        <v>-6</v>
      </c>
      <c r="G1087" s="17">
        <f>F1087*C1087</f>
        <v>-6605.0999999999995</v>
      </c>
    </row>
    <row r="1088" spans="1:7" x14ac:dyDescent="0.25">
      <c r="A1088" s="20">
        <v>1082</v>
      </c>
      <c r="B1088" s="18" t="s">
        <v>17</v>
      </c>
      <c r="C1088" s="12">
        <v>4375</v>
      </c>
      <c r="D1088" s="21">
        <v>43465</v>
      </c>
      <c r="E1088" s="19">
        <v>43461</v>
      </c>
      <c r="F1088" s="18">
        <f>E1088-D1088</f>
        <v>-4</v>
      </c>
      <c r="G1088" s="17">
        <f>F1088*C1088</f>
        <v>-17500</v>
      </c>
    </row>
    <row r="1089" spans="1:7" x14ac:dyDescent="0.25">
      <c r="A1089" s="20">
        <v>1083</v>
      </c>
      <c r="B1089" s="18" t="s">
        <v>16</v>
      </c>
      <c r="C1089" s="12">
        <v>4194.46</v>
      </c>
      <c r="D1089" s="21">
        <v>43465</v>
      </c>
      <c r="E1089" s="19">
        <v>43461</v>
      </c>
      <c r="F1089" s="18">
        <f>E1089-D1089</f>
        <v>-4</v>
      </c>
      <c r="G1089" s="17">
        <f>F1089*C1089</f>
        <v>-16777.84</v>
      </c>
    </row>
    <row r="1090" spans="1:7" x14ac:dyDescent="0.25">
      <c r="A1090" s="20">
        <v>1084</v>
      </c>
      <c r="B1090" s="18" t="s">
        <v>15</v>
      </c>
      <c r="C1090" s="12">
        <v>200</v>
      </c>
      <c r="D1090" s="21">
        <v>43465</v>
      </c>
      <c r="E1090" s="19">
        <v>43461</v>
      </c>
      <c r="F1090" s="18">
        <f>E1090-D1090</f>
        <v>-4</v>
      </c>
      <c r="G1090" s="17">
        <f>F1090*C1090</f>
        <v>-800</v>
      </c>
    </row>
    <row r="1091" spans="1:7" x14ac:dyDescent="0.25">
      <c r="A1091" s="20">
        <v>1085</v>
      </c>
      <c r="B1091" s="18" t="s">
        <v>15</v>
      </c>
      <c r="C1091" s="12">
        <v>393.73</v>
      </c>
      <c r="D1091" s="21">
        <v>43488</v>
      </c>
      <c r="E1091" s="19">
        <v>43461</v>
      </c>
      <c r="F1091" s="18">
        <f>E1091-D1091</f>
        <v>-27</v>
      </c>
      <c r="G1091" s="17">
        <f>F1091*C1091</f>
        <v>-10630.710000000001</v>
      </c>
    </row>
    <row r="1092" spans="1:7" x14ac:dyDescent="0.25">
      <c r="A1092" s="20">
        <v>1086</v>
      </c>
      <c r="B1092" s="18" t="s">
        <v>14</v>
      </c>
      <c r="C1092" s="12">
        <v>2416.12</v>
      </c>
      <c r="D1092" s="21">
        <v>43496</v>
      </c>
      <c r="E1092" s="19">
        <v>43461</v>
      </c>
      <c r="F1092" s="18">
        <f>E1092-D1092</f>
        <v>-35</v>
      </c>
      <c r="G1092" s="17">
        <f>F1092*C1092</f>
        <v>-84564.2</v>
      </c>
    </row>
    <row r="1093" spans="1:7" x14ac:dyDescent="0.25">
      <c r="A1093" s="20">
        <v>1087</v>
      </c>
      <c r="B1093" s="18" t="s">
        <v>13</v>
      </c>
      <c r="C1093" s="12">
        <v>2289.83</v>
      </c>
      <c r="D1093" s="22">
        <v>43465</v>
      </c>
      <c r="E1093" s="19">
        <v>43461</v>
      </c>
      <c r="F1093" s="18">
        <f>E1093-D1093</f>
        <v>-4</v>
      </c>
      <c r="G1093" s="17">
        <f>F1093*C1093</f>
        <v>-9159.32</v>
      </c>
    </row>
    <row r="1094" spans="1:7" x14ac:dyDescent="0.25">
      <c r="A1094" s="20">
        <v>1088</v>
      </c>
      <c r="B1094" s="18" t="s">
        <v>12</v>
      </c>
      <c r="C1094" s="12">
        <v>9415</v>
      </c>
      <c r="D1094" s="21">
        <v>43471</v>
      </c>
      <c r="E1094" s="19">
        <v>43461</v>
      </c>
      <c r="F1094" s="18">
        <f>E1094-D1094</f>
        <v>-10</v>
      </c>
      <c r="G1094" s="17">
        <f>F1094*C1094</f>
        <v>-94150</v>
      </c>
    </row>
    <row r="1095" spans="1:7" x14ac:dyDescent="0.25">
      <c r="A1095" s="20">
        <v>1089</v>
      </c>
      <c r="B1095" s="18" t="s">
        <v>11</v>
      </c>
      <c r="C1095" s="12">
        <v>712.53</v>
      </c>
      <c r="D1095" s="21">
        <v>43461</v>
      </c>
      <c r="E1095" s="19">
        <v>43461</v>
      </c>
      <c r="F1095" s="18">
        <f>E1095-D1095</f>
        <v>0</v>
      </c>
      <c r="G1095" s="17">
        <f>F1095*C1095</f>
        <v>0</v>
      </c>
    </row>
    <row r="1096" spans="1:7" x14ac:dyDescent="0.25">
      <c r="A1096" s="20">
        <v>1090</v>
      </c>
      <c r="B1096" s="18" t="s">
        <v>10</v>
      </c>
      <c r="C1096" s="12">
        <v>1874.14</v>
      </c>
      <c r="D1096" s="21">
        <f>+E1096</f>
        <v>43462</v>
      </c>
      <c r="E1096" s="19">
        <v>43462</v>
      </c>
      <c r="F1096" s="18">
        <f>E1096-D1096</f>
        <v>0</v>
      </c>
      <c r="G1096" s="17">
        <f>F1096*C1096</f>
        <v>0</v>
      </c>
    </row>
    <row r="1097" spans="1:7" x14ac:dyDescent="0.25">
      <c r="A1097" s="20">
        <v>1091</v>
      </c>
      <c r="B1097" s="18" t="s">
        <v>9</v>
      </c>
      <c r="C1097" s="12">
        <v>2404.8000000000002</v>
      </c>
      <c r="D1097" s="21">
        <v>43462</v>
      </c>
      <c r="E1097" s="19">
        <v>43462</v>
      </c>
      <c r="F1097" s="18">
        <f>E1097-D1097</f>
        <v>0</v>
      </c>
      <c r="G1097" s="17">
        <f>F1097*C1097</f>
        <v>0</v>
      </c>
    </row>
    <row r="1098" spans="1:7" x14ac:dyDescent="0.25">
      <c r="A1098" s="20">
        <v>1092</v>
      </c>
      <c r="B1098" s="18" t="s">
        <v>8</v>
      </c>
      <c r="C1098" s="12">
        <v>3206.4</v>
      </c>
      <c r="D1098" s="21">
        <f>+E1098</f>
        <v>43462</v>
      </c>
      <c r="E1098" s="19">
        <v>43462</v>
      </c>
      <c r="F1098" s="18">
        <f>E1098-D1098</f>
        <v>0</v>
      </c>
      <c r="G1098" s="17">
        <f>F1098*C1098</f>
        <v>0</v>
      </c>
    </row>
    <row r="1099" spans="1:7" x14ac:dyDescent="0.25">
      <c r="A1099" s="20">
        <v>1093</v>
      </c>
      <c r="B1099" s="18" t="s">
        <v>7</v>
      </c>
      <c r="C1099" s="12">
        <v>2404.8000000000002</v>
      </c>
      <c r="D1099" s="21">
        <v>43462</v>
      </c>
      <c r="E1099" s="19">
        <v>43462</v>
      </c>
      <c r="F1099" s="18">
        <f>E1099-D1099</f>
        <v>0</v>
      </c>
      <c r="G1099" s="17">
        <f>F1099*C1099</f>
        <v>0</v>
      </c>
    </row>
    <row r="1100" spans="1:7" x14ac:dyDescent="0.25">
      <c r="A1100" s="20">
        <v>1094</v>
      </c>
      <c r="B1100" s="18" t="s">
        <v>6</v>
      </c>
      <c r="C1100" s="12">
        <v>2171.66</v>
      </c>
      <c r="D1100" s="21">
        <v>43465</v>
      </c>
      <c r="E1100" s="19">
        <v>43462</v>
      </c>
      <c r="F1100" s="18">
        <f>E1100-D1100</f>
        <v>-3</v>
      </c>
      <c r="G1100" s="17">
        <f>F1100*C1100</f>
        <v>-6514.98</v>
      </c>
    </row>
    <row r="1101" spans="1:7" x14ac:dyDescent="0.25">
      <c r="A1101" s="20">
        <v>1095</v>
      </c>
      <c r="B1101" s="18" t="s">
        <v>5</v>
      </c>
      <c r="C1101" s="12">
        <v>5549.2</v>
      </c>
      <c r="D1101" s="21">
        <f>+E1101</f>
        <v>43462</v>
      </c>
      <c r="E1101" s="19">
        <v>43462</v>
      </c>
      <c r="F1101" s="18">
        <f>E1101-D1101</f>
        <v>0</v>
      </c>
      <c r="G1101" s="17">
        <f>F1101*C1101</f>
        <v>0</v>
      </c>
    </row>
    <row r="1102" spans="1:7" x14ac:dyDescent="0.25">
      <c r="A1102" s="20">
        <v>1096</v>
      </c>
      <c r="B1102" s="18" t="s">
        <v>4</v>
      </c>
      <c r="C1102" s="12">
        <v>576.33000000000004</v>
      </c>
      <c r="D1102" s="21">
        <v>43474</v>
      </c>
      <c r="E1102" s="19">
        <v>43462</v>
      </c>
      <c r="F1102" s="18">
        <f>E1102-D1102</f>
        <v>-12</v>
      </c>
      <c r="G1102" s="17">
        <f>F1102*C1102</f>
        <v>-6915.9600000000009</v>
      </c>
    </row>
    <row r="1103" spans="1:7" x14ac:dyDescent="0.25">
      <c r="A1103" s="20">
        <v>1097</v>
      </c>
      <c r="B1103" s="18" t="s">
        <v>3</v>
      </c>
      <c r="C1103" s="12">
        <v>470</v>
      </c>
      <c r="D1103" s="21">
        <v>43460</v>
      </c>
      <c r="E1103" s="19">
        <v>43462</v>
      </c>
      <c r="F1103" s="18">
        <f>E1103-D1103</f>
        <v>2</v>
      </c>
      <c r="G1103" s="17">
        <f>F1103*C1103</f>
        <v>940</v>
      </c>
    </row>
    <row r="1104" spans="1:7" x14ac:dyDescent="0.25">
      <c r="A1104" s="20">
        <v>1098</v>
      </c>
      <c r="B1104" s="18" t="s">
        <v>2</v>
      </c>
      <c r="C1104" s="12">
        <v>500</v>
      </c>
      <c r="D1104" s="21">
        <v>43474</v>
      </c>
      <c r="E1104" s="19">
        <v>43462</v>
      </c>
      <c r="F1104" s="18">
        <f>E1104-D1104</f>
        <v>-12</v>
      </c>
      <c r="G1104" s="17">
        <f>F1104*C1104</f>
        <v>-6000</v>
      </c>
    </row>
    <row r="1105" spans="1:7" x14ac:dyDescent="0.25">
      <c r="A1105" s="20">
        <v>1099</v>
      </c>
      <c r="B1105" s="18" t="s">
        <v>2</v>
      </c>
      <c r="C1105" s="12">
        <v>250</v>
      </c>
      <c r="D1105" s="21">
        <v>43491</v>
      </c>
      <c r="E1105" s="19">
        <v>43462</v>
      </c>
      <c r="F1105" s="18">
        <f>E1105-D1105</f>
        <v>-29</v>
      </c>
      <c r="G1105" s="17">
        <f>F1105*C1105</f>
        <v>-7250</v>
      </c>
    </row>
    <row r="1106" spans="1:7" x14ac:dyDescent="0.25">
      <c r="A1106" s="20">
        <v>1100</v>
      </c>
      <c r="B1106" s="18" t="s">
        <v>1</v>
      </c>
      <c r="C1106" s="12">
        <v>1247.29</v>
      </c>
      <c r="D1106" s="19">
        <v>43464</v>
      </c>
      <c r="E1106" s="19">
        <v>43464</v>
      </c>
      <c r="F1106" s="18">
        <f>E1106-D1106</f>
        <v>0</v>
      </c>
      <c r="G1106" s="17">
        <f>C1106*F1106</f>
        <v>0</v>
      </c>
    </row>
    <row r="1107" spans="1:7" x14ac:dyDescent="0.25">
      <c r="A1107" s="16"/>
      <c r="B1107" s="15"/>
      <c r="C1107" s="15"/>
      <c r="D1107" s="15"/>
      <c r="E1107" s="15"/>
      <c r="F1107" s="15"/>
      <c r="G1107" s="14"/>
    </row>
    <row r="1108" spans="1:7" ht="14.25" x14ac:dyDescent="0.25">
      <c r="C1108" s="12">
        <f>SUM(C7:C1106)</f>
        <v>6925036.3099999959</v>
      </c>
      <c r="D1108" s="13"/>
      <c r="G1108" s="12">
        <f>SUM(G7:G1106)</f>
        <v>-24228659.979999986</v>
      </c>
    </row>
    <row r="1109" spans="1:7" x14ac:dyDescent="0.25">
      <c r="A1109" s="11"/>
      <c r="B1109" s="10"/>
      <c r="C1109" s="10"/>
      <c r="D1109" s="10"/>
      <c r="E1109" s="10"/>
      <c r="F1109" s="10"/>
      <c r="G1109" s="9"/>
    </row>
    <row r="1110" spans="1:7" ht="15.75" x14ac:dyDescent="0.25">
      <c r="A1110" s="8" t="s">
        <v>0</v>
      </c>
      <c r="B1110" s="8"/>
      <c r="C1110" s="8"/>
      <c r="D1110" s="8"/>
      <c r="E1110" s="8"/>
      <c r="F1110" s="8"/>
      <c r="G1110" s="7">
        <f>G1108/C1108</f>
        <v>-3.4987051179808182</v>
      </c>
    </row>
    <row r="1111" spans="1:7" s="4" customFormat="1" ht="15.75" x14ac:dyDescent="0.25">
      <c r="A1111" s="6"/>
      <c r="B1111" s="6"/>
      <c r="C1111" s="6"/>
      <c r="D1111" s="6"/>
      <c r="E1111" s="6"/>
      <c r="F1111" s="6"/>
      <c r="G1111" s="5"/>
    </row>
  </sheetData>
  <autoFilter ref="B1:B1106" xr:uid="{00000000-0009-0000-0000-000001000000}"/>
  <mergeCells count="6">
    <mergeCell ref="C2:F2"/>
    <mergeCell ref="D3:F3"/>
    <mergeCell ref="A5:G5"/>
    <mergeCell ref="A1110:F1110"/>
    <mergeCell ref="A1109:G1109"/>
    <mergeCell ref="A1107:G1107"/>
  </mergeCells>
  <pageMargins left="0.70866141732283472" right="0.70866141732283472" top="0.74803149606299213" bottom="0.74803149606299213" header="0.31496062992125984" footer="0.31496062992125984"/>
  <pageSetup paperSize="8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 2018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Cori</dc:creator>
  <cp:lastModifiedBy>Luca Cori</cp:lastModifiedBy>
  <dcterms:created xsi:type="dcterms:W3CDTF">2019-01-31T08:33:31Z</dcterms:created>
  <dcterms:modified xsi:type="dcterms:W3CDTF">2019-01-31T08:34:04Z</dcterms:modified>
</cp:coreProperties>
</file>