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file tempestivita pag\"/>
    </mc:Choice>
  </mc:AlternateContent>
  <xr:revisionPtr revIDLastSave="0" documentId="13_ncr:1_{E2783989-4861-4A88-AE41-4A9537B4B795}" xr6:coauthVersionLast="45" xr6:coauthVersionMax="45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1 trim2020" sheetId="44" r:id="rId1"/>
  </sheets>
  <definedNames>
    <definedName name="_xlnm._FilterDatabase" localSheetId="0" hidden="1">'Indicatore 1 trim2020'!$E$1:$F$300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44" l="1"/>
  <c r="C298" i="44"/>
  <c r="G129" i="44"/>
  <c r="G130" i="44"/>
  <c r="G131" i="44"/>
  <c r="G132" i="44"/>
  <c r="G133" i="44"/>
  <c r="G134" i="44"/>
  <c r="G135" i="44"/>
  <c r="G136" i="44"/>
  <c r="G137" i="44"/>
  <c r="G138" i="44"/>
  <c r="G139" i="44"/>
  <c r="G140" i="44"/>
  <c r="G141" i="44"/>
  <c r="G142" i="44"/>
  <c r="G143" i="44"/>
  <c r="G144" i="44"/>
  <c r="G145" i="44"/>
  <c r="G146" i="44"/>
  <c r="G147" i="44"/>
  <c r="G148" i="44"/>
  <c r="G149" i="44"/>
  <c r="G150" i="44"/>
  <c r="G151" i="44"/>
  <c r="G152" i="44"/>
  <c r="G153" i="44"/>
  <c r="G154" i="44"/>
  <c r="G155" i="44"/>
  <c r="G156" i="44"/>
  <c r="G157" i="44"/>
  <c r="G158" i="44"/>
  <c r="G159" i="44"/>
  <c r="G160" i="44"/>
  <c r="G161" i="44"/>
  <c r="G162" i="44"/>
  <c r="G163" i="44"/>
  <c r="G164" i="44"/>
  <c r="G165" i="44"/>
  <c r="G166" i="44"/>
  <c r="G167" i="44"/>
  <c r="G168" i="44"/>
  <c r="G169" i="44"/>
  <c r="G170" i="44"/>
  <c r="G171" i="44"/>
  <c r="G172" i="44"/>
  <c r="G173" i="44"/>
  <c r="G174" i="44"/>
  <c r="G175" i="44"/>
  <c r="G176" i="44"/>
  <c r="G177" i="44"/>
  <c r="G178" i="44"/>
  <c r="G179" i="44"/>
  <c r="G180" i="44"/>
  <c r="G181" i="44"/>
  <c r="G182" i="44"/>
  <c r="G183" i="44"/>
  <c r="G184" i="44"/>
  <c r="G185" i="44"/>
  <c r="G186" i="44"/>
  <c r="G187" i="44"/>
  <c r="G188" i="44"/>
  <c r="G189" i="44"/>
  <c r="G190" i="44"/>
  <c r="G191" i="44"/>
  <c r="G192" i="44"/>
  <c r="G193" i="44"/>
  <c r="G194" i="44"/>
  <c r="G195" i="44"/>
  <c r="G196" i="44"/>
  <c r="G197" i="44"/>
  <c r="G198" i="44"/>
  <c r="G199" i="44"/>
  <c r="G200" i="44"/>
  <c r="G201" i="44"/>
  <c r="G202" i="44"/>
  <c r="G203" i="44"/>
  <c r="G204" i="44"/>
  <c r="G205" i="44"/>
  <c r="G206" i="44"/>
  <c r="G207" i="44"/>
  <c r="G208" i="44"/>
  <c r="G209" i="44"/>
  <c r="G210" i="44"/>
  <c r="G211" i="44"/>
  <c r="G212" i="44"/>
  <c r="G213" i="44"/>
  <c r="G214" i="44"/>
  <c r="G215" i="44"/>
  <c r="G216" i="44"/>
  <c r="G217" i="44"/>
  <c r="G218" i="44"/>
  <c r="G219" i="44"/>
  <c r="G220" i="44"/>
  <c r="G221" i="44"/>
  <c r="G222" i="44"/>
  <c r="G223" i="44"/>
  <c r="G224" i="44"/>
  <c r="G225" i="44"/>
  <c r="G226" i="44"/>
  <c r="G227" i="44"/>
  <c r="G228" i="44"/>
  <c r="G229" i="44"/>
  <c r="G230" i="44"/>
  <c r="G231" i="44"/>
  <c r="G232" i="44"/>
  <c r="G233" i="44"/>
  <c r="G234" i="44"/>
  <c r="G235" i="44"/>
  <c r="G236" i="44"/>
  <c r="G237" i="44"/>
  <c r="G238" i="44"/>
  <c r="G239" i="44"/>
  <c r="G240" i="44"/>
  <c r="G241" i="44"/>
  <c r="G242" i="44"/>
  <c r="G243" i="44"/>
  <c r="G244" i="44"/>
  <c r="G245" i="44"/>
  <c r="G246" i="44"/>
  <c r="G247" i="44"/>
  <c r="G248" i="44"/>
  <c r="G249" i="44"/>
  <c r="G250" i="44"/>
  <c r="G251" i="44"/>
  <c r="G252" i="44"/>
  <c r="G253" i="44"/>
  <c r="G254" i="44"/>
  <c r="G255" i="44"/>
  <c r="G256" i="44"/>
  <c r="G257" i="44"/>
  <c r="G258" i="44"/>
  <c r="G259" i="44"/>
  <c r="G260" i="44"/>
  <c r="G261" i="44"/>
  <c r="G262" i="44"/>
  <c r="G263" i="44"/>
  <c r="G264" i="44"/>
  <c r="G265" i="44"/>
  <c r="G266" i="44"/>
  <c r="G267" i="44"/>
  <c r="G268" i="44"/>
  <c r="G269" i="44"/>
  <c r="G270" i="44"/>
  <c r="G271" i="44"/>
  <c r="G272" i="44"/>
  <c r="G273" i="44"/>
  <c r="G274" i="44"/>
  <c r="G275" i="44"/>
  <c r="G276" i="44"/>
  <c r="G277" i="44"/>
  <c r="G278" i="44"/>
  <c r="G279" i="44"/>
  <c r="G280" i="44"/>
  <c r="G281" i="44"/>
  <c r="G282" i="44"/>
  <c r="G283" i="44"/>
  <c r="G284" i="44"/>
  <c r="G285" i="44"/>
  <c r="G286" i="44"/>
  <c r="G287" i="44"/>
  <c r="G288" i="44"/>
  <c r="G289" i="44"/>
  <c r="G290" i="44"/>
  <c r="G291" i="44"/>
  <c r="G292" i="44"/>
  <c r="G293" i="44"/>
  <c r="G294" i="44"/>
  <c r="G295" i="44"/>
  <c r="G296" i="44"/>
  <c r="G128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F92" i="44"/>
  <c r="F93" i="44"/>
  <c r="F94" i="44"/>
  <c r="F95" i="44"/>
  <c r="F96" i="44"/>
  <c r="F97" i="44"/>
  <c r="F98" i="44"/>
  <c r="F99" i="44"/>
  <c r="F100" i="44"/>
  <c r="F101" i="44"/>
  <c r="F102" i="44"/>
  <c r="F103" i="44"/>
  <c r="F104" i="44"/>
  <c r="F105" i="44"/>
  <c r="F106" i="44"/>
  <c r="F107" i="44"/>
  <c r="F108" i="44"/>
  <c r="F109" i="44"/>
  <c r="F110" i="44"/>
  <c r="F111" i="44"/>
  <c r="F112" i="44"/>
  <c r="F113" i="44"/>
  <c r="F114" i="44"/>
  <c r="F115" i="44"/>
  <c r="F116" i="44"/>
  <c r="F117" i="44"/>
  <c r="F118" i="44"/>
  <c r="F119" i="44"/>
  <c r="F120" i="44"/>
  <c r="F121" i="44"/>
  <c r="F122" i="44"/>
  <c r="F123" i="44"/>
  <c r="F124" i="44"/>
  <c r="F125" i="44"/>
  <c r="F126" i="44"/>
  <c r="F127" i="44"/>
  <c r="F128" i="44"/>
  <c r="F129" i="44"/>
  <c r="F130" i="44"/>
  <c r="F131" i="44"/>
  <c r="F132" i="44"/>
  <c r="F133" i="44"/>
  <c r="F134" i="44"/>
  <c r="F135" i="44"/>
  <c r="F136" i="44"/>
  <c r="F137" i="44"/>
  <c r="F138" i="44"/>
  <c r="F139" i="44"/>
  <c r="F140" i="44"/>
  <c r="F141" i="44"/>
  <c r="F142" i="44"/>
  <c r="F143" i="44"/>
  <c r="F144" i="44"/>
  <c r="F145" i="44"/>
  <c r="F146" i="44"/>
  <c r="F147" i="44"/>
  <c r="F148" i="44"/>
  <c r="F149" i="44"/>
  <c r="F150" i="44"/>
  <c r="F151" i="44"/>
  <c r="F152" i="44"/>
  <c r="F153" i="44"/>
  <c r="F154" i="44"/>
  <c r="F155" i="44"/>
  <c r="F156" i="44"/>
  <c r="F157" i="44"/>
  <c r="F158" i="44"/>
  <c r="F159" i="44"/>
  <c r="F160" i="44"/>
  <c r="F161" i="44"/>
  <c r="F162" i="44"/>
  <c r="F163" i="44"/>
  <c r="F164" i="44"/>
  <c r="F165" i="44"/>
  <c r="F166" i="44"/>
  <c r="F167" i="44"/>
  <c r="F168" i="44"/>
  <c r="F169" i="44"/>
  <c r="F170" i="44"/>
  <c r="F171" i="44"/>
  <c r="F172" i="44"/>
  <c r="F173" i="44"/>
  <c r="F174" i="44"/>
  <c r="F175" i="44"/>
  <c r="F176" i="44"/>
  <c r="F177" i="44"/>
  <c r="F178" i="44"/>
  <c r="F179" i="44"/>
  <c r="F180" i="44"/>
  <c r="F181" i="44"/>
  <c r="F182" i="44"/>
  <c r="F183" i="44"/>
  <c r="F184" i="44"/>
  <c r="F185" i="44"/>
  <c r="F186" i="44"/>
  <c r="F187" i="44"/>
  <c r="F188" i="44"/>
  <c r="F189" i="44"/>
  <c r="F190" i="44"/>
  <c r="F191" i="44"/>
  <c r="F192" i="44"/>
  <c r="F193" i="44"/>
  <c r="F194" i="44"/>
  <c r="F195" i="44"/>
  <c r="F196" i="44"/>
  <c r="F197" i="44"/>
  <c r="F198" i="44"/>
  <c r="F199" i="44"/>
  <c r="F200" i="44"/>
  <c r="F201" i="44"/>
  <c r="F202" i="44"/>
  <c r="F203" i="44"/>
  <c r="F204" i="44"/>
  <c r="F205" i="44"/>
  <c r="F206" i="44"/>
  <c r="F207" i="44"/>
  <c r="F208" i="44"/>
  <c r="F209" i="44"/>
  <c r="F210" i="44"/>
  <c r="F211" i="44"/>
  <c r="F212" i="44"/>
  <c r="F213" i="44"/>
  <c r="F214" i="44"/>
  <c r="F215" i="44"/>
  <c r="F216" i="44"/>
  <c r="F217" i="44"/>
  <c r="F218" i="44"/>
  <c r="F219" i="44"/>
  <c r="F220" i="44"/>
  <c r="F221" i="44"/>
  <c r="F222" i="44"/>
  <c r="F223" i="44"/>
  <c r="F224" i="44"/>
  <c r="F225" i="44"/>
  <c r="F226" i="44"/>
  <c r="F227" i="44"/>
  <c r="F228" i="44"/>
  <c r="F229" i="44"/>
  <c r="F230" i="44"/>
  <c r="F231" i="44"/>
  <c r="F232" i="44"/>
  <c r="F233" i="44"/>
  <c r="F234" i="44"/>
  <c r="F235" i="44"/>
  <c r="F236" i="44"/>
  <c r="F237" i="44"/>
  <c r="F238" i="44"/>
  <c r="F239" i="44"/>
  <c r="F240" i="44"/>
  <c r="F241" i="44"/>
  <c r="F242" i="44"/>
  <c r="F243" i="44"/>
  <c r="F244" i="44"/>
  <c r="F245" i="44"/>
  <c r="F246" i="44"/>
  <c r="F247" i="44"/>
  <c r="F248" i="44"/>
  <c r="F249" i="44"/>
  <c r="F250" i="44"/>
  <c r="F251" i="44"/>
  <c r="F252" i="44"/>
  <c r="F253" i="44"/>
  <c r="F254" i="44"/>
  <c r="F255" i="44"/>
  <c r="F256" i="44"/>
  <c r="F257" i="44"/>
  <c r="F258" i="44"/>
  <c r="F259" i="44"/>
  <c r="F260" i="44"/>
  <c r="F261" i="44"/>
  <c r="F262" i="44"/>
  <c r="F263" i="44"/>
  <c r="F264" i="44"/>
  <c r="F265" i="44"/>
  <c r="F266" i="44"/>
  <c r="F267" i="44"/>
  <c r="F268" i="44"/>
  <c r="F269" i="44"/>
  <c r="F270" i="44"/>
  <c r="F271" i="44"/>
  <c r="F272" i="44"/>
  <c r="F273" i="44"/>
  <c r="F274" i="44"/>
  <c r="F275" i="44"/>
  <c r="F276" i="44"/>
  <c r="F277" i="44"/>
  <c r="F278" i="44"/>
  <c r="F279" i="44"/>
  <c r="F280" i="44"/>
  <c r="F281" i="44"/>
  <c r="F282" i="44"/>
  <c r="F283" i="44"/>
  <c r="F284" i="44"/>
  <c r="F285" i="44"/>
  <c r="F286" i="44"/>
  <c r="F287" i="44"/>
  <c r="F288" i="44"/>
  <c r="F289" i="44"/>
  <c r="F290" i="44"/>
  <c r="F291" i="44"/>
  <c r="F292" i="44"/>
  <c r="F293" i="44"/>
  <c r="F294" i="44"/>
  <c r="F295" i="44"/>
  <c r="F296" i="44"/>
  <c r="G8" i="44"/>
  <c r="G9" i="44"/>
  <c r="G10" i="44"/>
  <c r="G11" i="44"/>
  <c r="G298" i="44" s="1"/>
  <c r="G12" i="44"/>
  <c r="G13" i="44"/>
  <c r="G14" i="44"/>
  <c r="G15" i="44"/>
  <c r="G16" i="44"/>
  <c r="G17" i="44"/>
  <c r="G18" i="44"/>
  <c r="G19" i="44"/>
  <c r="G20" i="44"/>
  <c r="G21" i="44"/>
  <c r="G22" i="44"/>
  <c r="G23" i="44"/>
  <c r="G24" i="44"/>
  <c r="G25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G26" i="44" l="1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74" i="44"/>
  <c r="G75" i="44"/>
  <c r="G76" i="44"/>
  <c r="G77" i="44"/>
  <c r="G78" i="44"/>
  <c r="G79" i="44"/>
  <c r="G80" i="44"/>
  <c r="G81" i="44"/>
  <c r="G82" i="44"/>
  <c r="G83" i="44"/>
  <c r="G84" i="44"/>
  <c r="G85" i="44"/>
  <c r="G86" i="44"/>
  <c r="G87" i="44"/>
  <c r="G88" i="44"/>
  <c r="G89" i="44"/>
  <c r="G90" i="44"/>
  <c r="G91" i="44"/>
  <c r="G92" i="44"/>
  <c r="G93" i="44"/>
  <c r="G94" i="44"/>
  <c r="G95" i="44"/>
  <c r="G96" i="44"/>
  <c r="G97" i="44"/>
  <c r="G98" i="44"/>
  <c r="G99" i="44"/>
  <c r="G100" i="44"/>
  <c r="G101" i="44"/>
  <c r="G102" i="44"/>
  <c r="G103" i="44"/>
  <c r="G104" i="44"/>
  <c r="G105" i="44"/>
  <c r="G106" i="44"/>
  <c r="G107" i="44"/>
  <c r="G108" i="44"/>
  <c r="G109" i="44"/>
  <c r="G110" i="44"/>
  <c r="G111" i="44"/>
  <c r="G112" i="44"/>
  <c r="G113" i="44"/>
  <c r="G114" i="44"/>
  <c r="G115" i="44"/>
  <c r="G116" i="44"/>
  <c r="G117" i="44"/>
  <c r="G118" i="44"/>
  <c r="G119" i="44"/>
  <c r="G120" i="44"/>
  <c r="G121" i="44"/>
  <c r="G122" i="44"/>
  <c r="G123" i="44"/>
  <c r="G124" i="44"/>
  <c r="G125" i="44"/>
  <c r="G126" i="44"/>
  <c r="G127" i="44"/>
  <c r="F7" i="44" l="1"/>
  <c r="G300" i="44" s="1"/>
</calcChain>
</file>

<file path=xl/sharedStrings.xml><?xml version="1.0" encoding="utf-8"?>
<sst xmlns="http://schemas.openxmlformats.org/spreadsheetml/2006/main" count="300" uniqueCount="123">
  <si>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</si>
  <si>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</si>
  <si>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</si>
  <si>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</si>
  <si>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</si>
  <si>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</si>
  <si>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</si>
  <si>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</si>
  <si>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</si>
  <si>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</si>
  <si>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</si>
  <si>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</si>
  <si>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</si>
  <si>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</si>
  <si>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</si>
  <si>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</si>
  <si>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</si>
  <si>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</si>
  <si>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</si>
  <si>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</si>
  <si>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</si>
  <si>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 xml:space="preserve">Indicatore trimestrale di tempestività dei pagamenti </t>
  </si>
  <si>
    <t>BONDATTI GIANLUCA Srl AUTOTRASPORTI</t>
  </si>
  <si>
    <t>BNP PARIBAS Leasing Solutions SpA</t>
  </si>
  <si>
    <t>CARLONI PNEUMATICI Srl</t>
  </si>
  <si>
    <t>PALMIERI ALESSIA</t>
  </si>
  <si>
    <t>IFIS Rental Service Srl</t>
  </si>
  <si>
    <t>DEL PRETE WASTE RECYCLING SRL</t>
  </si>
  <si>
    <t>REIN Recuperi Industriali Srl</t>
  </si>
  <si>
    <t>PRONSITE di Costantini F.</t>
  </si>
  <si>
    <t>PA.L.MER. Soc. Consortile a r.l.</t>
  </si>
  <si>
    <t>C.P.O. Srl</t>
  </si>
  <si>
    <t>GREENCHEM SOLUTIONS Srl</t>
  </si>
  <si>
    <t>MASE Srl</t>
  </si>
  <si>
    <t>SIELCO Srl</t>
  </si>
  <si>
    <t>SERANGELI DIESEL Snc</t>
  </si>
  <si>
    <t>BTE SpA</t>
  </si>
  <si>
    <t>ALTERNA Srl</t>
  </si>
  <si>
    <t>CASILLO SISTEMI IDRAULICI Srl</t>
  </si>
  <si>
    <t>GB TRUCKS SRL</t>
  </si>
  <si>
    <t>MATTUCCI Srl</t>
  </si>
  <si>
    <t>ENEL ENERGIA SpA</t>
  </si>
  <si>
    <t>CARROZZERIA AUTO 2000 di Mizzoni M.</t>
  </si>
  <si>
    <t>FORESTAL GARDEN S.R.L.</t>
  </si>
  <si>
    <t>PGRAFICO Snc</t>
  </si>
  <si>
    <t>IPI Srl</t>
  </si>
  <si>
    <t>AREA CENTRO Srl</t>
  </si>
  <si>
    <t>MECCANOCAR ITALIA Srl</t>
  </si>
  <si>
    <t>SIR SAFETY SYSTEM SpA</t>
  </si>
  <si>
    <t>APOLLO 11 SERVICE SAS</t>
  </si>
  <si>
    <t>READYTEC SPA</t>
  </si>
  <si>
    <t>ANTINFORTUNISTICA GIST Snc</t>
  </si>
  <si>
    <t>PRISMA Srl</t>
  </si>
  <si>
    <t>DBM INTERNATIONAL Srl</t>
  </si>
  <si>
    <t>ITALIANA PETROLI SpA ex TOTALERG SpA</t>
  </si>
  <si>
    <t>DVR ECOLOGIA Srls</t>
  </si>
  <si>
    <t>HIDEA Srl</t>
  </si>
  <si>
    <t>INPS-IST.NAZIONALE PREVIDENZA SOCIALE</t>
  </si>
  <si>
    <t>ROMANA DIESEL SpA</t>
  </si>
  <si>
    <t>ARTIGIANA 2M Srl</t>
  </si>
  <si>
    <t>ISPA Srl</t>
  </si>
  <si>
    <t>EVOSPACE Srl</t>
  </si>
  <si>
    <t>AREATECNO Srl</t>
  </si>
  <si>
    <t>LA ROCCA PETROLI Srl</t>
  </si>
  <si>
    <t>EDILNOLEGGI SpA</t>
  </si>
  <si>
    <t>REFECTA Srl</t>
  </si>
  <si>
    <t>SEBACH SpA Unipersonale</t>
  </si>
  <si>
    <t>SYNERGIE ITALIA SpA</t>
  </si>
  <si>
    <t>ISP LOGISTICA Srl</t>
  </si>
  <si>
    <t>ITALIA SOLUTIONS Srl</t>
  </si>
  <si>
    <t>SETEAM SOLUTIONS Srls</t>
  </si>
  <si>
    <t>NEMETEK Srls</t>
  </si>
  <si>
    <t>EDILCERAMICHE Srl</t>
  </si>
  <si>
    <t>D'ANNIBALE SRL</t>
  </si>
  <si>
    <t>LEASEPLAN ITALIA SPA</t>
  </si>
  <si>
    <t>TELECOM ITALIA SPA - TIM SPA</t>
  </si>
  <si>
    <t>HERA COMM Srl</t>
  </si>
  <si>
    <t>NIECO SpA</t>
  </si>
  <si>
    <t>CENTRO SAN MICHELE Srl</t>
  </si>
  <si>
    <t>AVR SpA</t>
  </si>
  <si>
    <t>DE MARCHIS PATRIZIA</t>
  </si>
  <si>
    <t>GOOGLE IRELAND LIMITED</t>
  </si>
  <si>
    <t>GICAUTO AUTOPARTS SpA</t>
  </si>
  <si>
    <t>REPAS LUNCH COUPON Srl</t>
  </si>
  <si>
    <t>ZAC PLAST Srl</t>
  </si>
  <si>
    <t>B. &amp; G. ECOLYNE COM Srl</t>
  </si>
  <si>
    <t>IVRI ISTITUTI DI VIGILANZA RIUNITI D'ITALIA SpA</t>
  </si>
  <si>
    <t>ROMANA AMBIENTE SRL</t>
  </si>
  <si>
    <t>MASSIMINI Snc di Massimini B. e C.</t>
  </si>
  <si>
    <t>ISP SERVIZI SRL</t>
  </si>
  <si>
    <t>JOB &amp; SAFETY Srl</t>
  </si>
  <si>
    <t>CONTINENTAL AUTOMOTIVE TRADING ITALIA SRL</t>
  </si>
  <si>
    <t>CLEA SERVIZI Srl</t>
  </si>
  <si>
    <t>GIUNKO Srl</t>
  </si>
  <si>
    <t>ADOVASIO PIERGIORGIO</t>
  </si>
  <si>
    <t>RANIERI MASSIMO</t>
  </si>
  <si>
    <t>COMUNE DI LARIANO</t>
  </si>
  <si>
    <t>DASA-RAGISTER SpA</t>
  </si>
  <si>
    <t>MATTIUSSI ECOLOGIA SPA</t>
  </si>
  <si>
    <t>EDITRICE SERA Snc</t>
  </si>
  <si>
    <t>FRATELLI ANGELONI S.R.L.</t>
  </si>
  <si>
    <t>VECCHI BRUNO &amp; C. Snc</t>
  </si>
  <si>
    <t>VINO&amp;CAFFE' di Bianchi R. e G. Snc</t>
  </si>
  <si>
    <t>ALBA TRASPORTI Srl</t>
  </si>
  <si>
    <t>MY CLEAN SERVICE SRL</t>
  </si>
  <si>
    <t>EUGENIO AI CINQUE ARCHI Srl</t>
  </si>
  <si>
    <t>FAGECO ECOLOGIA Srl</t>
  </si>
  <si>
    <t>AMICI DEL PARCO DEI CASTELLI ROMANI</t>
  </si>
  <si>
    <t>ASSOCIAZIONE CARNEVALE MONTEPORZIANO ENZO TORREGIANI</t>
  </si>
  <si>
    <t>SICURITALIA IVRI SPA</t>
  </si>
  <si>
    <t>DB SERVICES SRLS</t>
  </si>
  <si>
    <t>BLINK EVENTI E COMUNICAZIONI Srl semplificata</t>
  </si>
  <si>
    <t>FARMACIA DOTT. D'ORTONA LUCA</t>
  </si>
  <si>
    <t>UNION CONSULTING Srl</t>
  </si>
  <si>
    <t>ZAGE Srl</t>
  </si>
  <si>
    <t>IMPRESA DI PULIZIE MARTINA 09 Srls</t>
  </si>
  <si>
    <t>RETEAMBIENTE Srl</t>
  </si>
  <si>
    <t>CGT Compagnia Generale Trattori</t>
  </si>
  <si>
    <t>AUTOSTRADE PER L'ITALIA</t>
  </si>
  <si>
    <t>FARMACIA SANT'EUROSIA</t>
  </si>
  <si>
    <t>ELETTRONICA COLASANTI</t>
  </si>
  <si>
    <t>FARMACIA DOTT. D'ORTONA</t>
  </si>
  <si>
    <t>1° trim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</si>
</sst>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57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166" fontId="1" fillId="0" borderId="0" xfId="0" applyNumberFormat="1" applyFont="1" applyBorder="1">
      <alignment vertical="top"/>
    </xf>
    <xf numFmtId="0" fontId="1" fillId="0" borderId="0" xfId="1" applyFont="1" applyAlignment="1">
      <alignment horizontal="center" vertical="top"/>
    </xf>
    <xf numFmtId="0" fontId="1" fillId="0" borderId="0" xfId="1">
      <alignment vertical="top"/>
    </xf>
    <xf numFmtId="0" fontId="1" fillId="0" borderId="1" xfId="1" applyFill="1" applyBorder="1" applyAlignment="1">
      <alignment horizontal="center" vertical="center"/>
    </xf>
    <xf numFmtId="164" fontId="7" fillId="0" borderId="0" xfId="1" applyNumberFormat="1" applyFont="1" applyAlignment="1">
      <alignment vertical="top"/>
    </xf>
    <xf numFmtId="0" fontId="8" fillId="0" borderId="0" xfId="1" applyFont="1" applyAlignment="1">
      <alignment vertical="top" wrapText="1" readingOrder="1"/>
    </xf>
    <xf numFmtId="0" fontId="9" fillId="0" borderId="0" xfId="1" applyFont="1">
      <alignment vertical="top"/>
    </xf>
    <xf numFmtId="164" fontId="10" fillId="0" borderId="0" xfId="1" applyNumberFormat="1" applyFont="1" applyAlignment="1">
      <alignment vertical="top"/>
    </xf>
    <xf numFmtId="0" fontId="9" fillId="0" borderId="0" xfId="0" applyFont="1" applyBorder="1">
      <alignment vertical="top"/>
    </xf>
    <xf numFmtId="166" fontId="1" fillId="0" borderId="2" xfId="0" applyNumberFormat="1" applyFont="1" applyBorder="1">
      <alignment vertical="top"/>
    </xf>
    <xf numFmtId="4" fontId="11" fillId="0" borderId="0" xfId="1" applyNumberFormat="1" applyFont="1">
      <alignment vertical="top"/>
    </xf>
    <xf numFmtId="0" fontId="1" fillId="3" borderId="0" xfId="1" applyFill="1">
      <alignment vertical="top"/>
    </xf>
    <xf numFmtId="4" fontId="1" fillId="0" borderId="0" xfId="1" applyNumberFormat="1">
      <alignment vertical="top"/>
    </xf>
    <xf numFmtId="4" fontId="9" fillId="0" borderId="0" xfId="0" applyNumberFormat="1" applyFont="1" applyBorder="1">
      <alignment vertical="top"/>
    </xf>
    <xf numFmtId="0" fontId="9" fillId="0" borderId="2" xfId="0" applyFont="1" applyBorder="1">
      <alignment vertical="top"/>
    </xf>
    <xf numFmtId="4" fontId="9" fillId="0" borderId="2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11" fillId="0" borderId="0" xfId="2" applyFont="1" applyAlignment="1">
      <alignment vertical="top"/>
    </xf>
    <xf numFmtId="43" fontId="6" fillId="0" borderId="5" xfId="2" applyFont="1" applyBorder="1" applyAlignment="1">
      <alignment vertical="top"/>
    </xf>
    <xf numFmtId="0" fontId="1" fillId="0" borderId="1" xfId="1" applyFont="1" applyBorder="1" applyAlignment="1">
      <alignment horizontal="center" vertical="top"/>
    </xf>
    <xf numFmtId="0" fontId="1" fillId="0" borderId="1" xfId="1" applyBorder="1">
      <alignment vertical="top"/>
    </xf>
    <xf numFmtId="0" fontId="9" fillId="0" borderId="1" xfId="1" applyFont="1" applyFill="1" applyBorder="1" applyAlignment="1">
      <alignment vertical="top"/>
    </xf>
    <xf numFmtId="4" fontId="9" fillId="0" borderId="1" xfId="1" applyNumberFormat="1" applyFont="1" applyFill="1" applyBorder="1" applyAlignment="1">
      <alignment horizontal="right" vertical="top"/>
    </xf>
    <xf numFmtId="14" fontId="1" fillId="0" borderId="1" xfId="1" applyNumberFormat="1" applyFill="1" applyBorder="1">
      <alignment vertical="top"/>
    </xf>
    <xf numFmtId="164" fontId="1" fillId="0" borderId="1" xfId="1" applyNumberFormat="1" applyFont="1" applyBorder="1" applyAlignment="1">
      <alignment vertical="top"/>
    </xf>
    <xf numFmtId="0" fontId="3" fillId="0" borderId="14" xfId="1" applyFont="1" applyBorder="1" applyAlignment="1">
      <alignment vertical="top"/>
    </xf>
    <xf numFmtId="0" fontId="3" fillId="0" borderId="15" xfId="1" applyFont="1" applyBorder="1" applyAlignment="1">
      <alignment vertical="top"/>
    </xf>
    <xf numFmtId="43" fontId="3" fillId="0" borderId="9" xfId="2" applyFont="1" applyBorder="1" applyAlignment="1">
      <alignment vertical="top"/>
    </xf>
    <xf numFmtId="0" fontId="1" fillId="0" borderId="6" xfId="1" applyFont="1" applyBorder="1" applyAlignment="1">
      <alignment horizontal="center" vertical="top"/>
    </xf>
    <xf numFmtId="43" fontId="5" fillId="0" borderId="7" xfId="2" applyFont="1" applyBorder="1" applyAlignment="1">
      <alignment vertical="top"/>
    </xf>
    <xf numFmtId="0" fontId="1" fillId="0" borderId="6" xfId="1" applyFont="1" applyFill="1" applyBorder="1" applyAlignment="1">
      <alignment horizontal="center" vertical="top"/>
    </xf>
    <xf numFmtId="43" fontId="1" fillId="0" borderId="7" xfId="2" applyFont="1" applyBorder="1" applyAlignment="1">
      <alignment vertical="top"/>
    </xf>
    <xf numFmtId="43" fontId="9" fillId="0" borderId="7" xfId="2" applyFont="1" applyBorder="1" applyAlignment="1">
      <alignment vertical="top"/>
    </xf>
    <xf numFmtId="0" fontId="1" fillId="0" borderId="16" xfId="1" applyFont="1" applyFill="1" applyBorder="1" applyAlignment="1">
      <alignment horizontal="center" vertical="top"/>
    </xf>
    <xf numFmtId="43" fontId="9" fillId="0" borderId="13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3" fontId="1" fillId="2" borderId="7" xfId="2" applyFont="1" applyFill="1" applyBorder="1" applyAlignment="1">
      <alignment horizontal="center" vertical="center"/>
    </xf>
    <xf numFmtId="0" fontId="1" fillId="0" borderId="10" xfId="1" applyFont="1" applyBorder="1" applyAlignment="1">
      <alignment horizontal="center" vertical="top"/>
    </xf>
    <xf numFmtId="0" fontId="1" fillId="0" borderId="11" xfId="1" applyFont="1" applyBorder="1" applyAlignment="1">
      <alignment horizontal="center" vertical="top"/>
    </xf>
    <xf numFmtId="0" fontId="1" fillId="0" borderId="11" xfId="1" applyBorder="1">
      <alignment vertical="top"/>
    </xf>
    <xf numFmtId="43" fontId="1" fillId="0" borderId="12" xfId="2" applyFont="1" applyBorder="1" applyAlignment="1">
      <alignment vertical="top"/>
    </xf>
    <xf numFmtId="166" fontId="13" fillId="0" borderId="0" xfId="0" applyNumberFormat="1" applyFont="1" applyBorder="1">
      <alignment vertical="top"/>
    </xf>
    <xf numFmtId="166" fontId="13" fillId="0" borderId="0" xfId="0" applyNumberFormat="1" applyFont="1" applyFill="1" applyBorder="1">
      <alignment vertical="top"/>
    </xf>
    <xf numFmtId="166" fontId="13" fillId="0" borderId="2" xfId="0" applyNumberFormat="1" applyFont="1" applyFill="1" applyBorder="1">
      <alignment vertical="top"/>
    </xf>
    <xf numFmtId="0" fontId="1" fillId="0" borderId="1" xfId="1" applyFont="1" applyBorder="1">
      <alignment vertical="top"/>
    </xf>
    <xf numFmtId="0" fontId="1" fillId="0" borderId="8" xfId="1" applyFont="1" applyBorder="1">
      <alignment vertical="top"/>
    </xf>
    <xf numFmtId="0" fontId="6" fillId="4" borderId="15" xfId="1" applyFont="1" applyFill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4" fillId="4" borderId="6" xfId="1" applyFont="1" applyFill="1" applyBorder="1" applyAlignment="1">
      <alignment horizontal="center" vertical="top"/>
    </xf>
    <xf numFmtId="0" fontId="4" fillId="4" borderId="1" xfId="1" applyFont="1" applyFill="1" applyBorder="1" applyAlignment="1">
      <alignment horizontal="center" vertical="top"/>
    </xf>
    <xf numFmtId="0" fontId="4" fillId="4" borderId="7" xfId="1" applyFont="1" applyFill="1" applyBorder="1" applyAlignment="1">
      <alignment horizontal="center" vertical="top"/>
    </xf>
    <xf numFmtId="165" fontId="6" fillId="0" borderId="3" xfId="0" applyNumberFormat="1" applyFont="1" applyBorder="1" applyAlignment="1">
      <alignment horizontal="center" vertical="top"/>
    </xf>
    <xf numFmtId="165" fontId="6" fillId="0" borderId="4" xfId="0" applyNumberFormat="1" applyFont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CFF99"/>
      <color rgb="FF99FF99"/>
      <color rgb="FFCCFFCC"/>
      <color rgb="FFFFFFCC"/>
      <color rgb="FFFFCCFF"/>
      <color rgb="FF33CCFF"/>
      <color rgb="FF3399FF"/>
      <color rgb="FFCCFF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  <pageSetUpPr fitToPage="1"/>
  </sheetPr>
  <dimension ref="A1:K300"/>
  <sheetViews>
    <sheetView tabSelected="1" zoomScale="115" zoomScaleNormal="115" workbookViewId="0">
      <selection activeCell="F172" sqref="F172"/>
    </sheetView>
  </sheetViews>
  <sheetFormatPr defaultRowHeight="12.75" x14ac:dyDescent="0.2"/>
  <cols>
    <col min="1" max="1" width="8.28515625" style="4" bestFit="1" customWidth="1"/>
    <col min="2" max="2" width="45.5703125" style="4" bestFit="1" customWidth="1"/>
    <col min="3" max="3" width="12.28515625" style="5" bestFit="1" customWidth="1"/>
    <col min="4" max="4" width="16.5703125" style="5" bestFit="1" customWidth="1"/>
    <col min="5" max="5" width="18.5703125" style="5" bestFit="1" customWidth="1"/>
    <col min="6" max="6" width="39.140625" style="5" bestFit="1" customWidth="1"/>
    <col min="7" max="7" width="16" style="19" bestFit="1" customWidth="1"/>
    <col min="8" max="8" width="10.140625" style="5" bestFit="1" customWidth="1"/>
    <col min="9" max="9" width="27" style="5" customWidth="1"/>
    <col min="10" max="10" width="9.140625" style="5"/>
    <col min="11" max="11" width="27.42578125" style="5" customWidth="1"/>
    <col min="12" max="16384" width="9.140625" style="5"/>
  </cols>
  <sheetData>
    <row r="1" spans="1:11" ht="13.5" thickBot="1" x14ac:dyDescent="0.25">
      <c r="A1" s="41"/>
      <c r="B1" s="42"/>
      <c r="C1" s="43"/>
      <c r="D1" s="43"/>
      <c r="E1" s="43"/>
      <c r="F1" s="43"/>
      <c r="G1" s="44"/>
    </row>
    <row r="2" spans="1:11" ht="15.75" x14ac:dyDescent="0.2">
      <c r="A2" s="28"/>
      <c r="B2" s="29"/>
      <c r="C2" s="50" t="s">
        <v>122</v>
      </c>
      <c r="D2" s="50"/>
      <c r="E2" s="50"/>
      <c r="F2" s="50"/>
      <c r="G2" s="30"/>
    </row>
    <row r="3" spans="1:11" ht="14.25" x14ac:dyDescent="0.2">
      <c r="A3" s="31"/>
      <c r="B3" s="22"/>
      <c r="C3" s="23"/>
      <c r="D3" s="51" t="s">
        <v>6</v>
      </c>
      <c r="E3" s="51"/>
      <c r="F3" s="51"/>
      <c r="G3" s="32"/>
    </row>
    <row r="4" spans="1:11" ht="25.5" x14ac:dyDescent="0.2">
      <c r="A4" s="39" t="s">
        <v>10</v>
      </c>
      <c r="B4" s="6" t="s">
        <v>13</v>
      </c>
      <c r="C4" s="38" t="s">
        <v>4</v>
      </c>
      <c r="D4" s="1" t="s">
        <v>5</v>
      </c>
      <c r="E4" s="38" t="s">
        <v>0</v>
      </c>
      <c r="F4" s="2" t="s">
        <v>8</v>
      </c>
      <c r="G4" s="40" t="s">
        <v>9</v>
      </c>
    </row>
    <row r="5" spans="1:11" ht="12" customHeight="1" x14ac:dyDescent="0.2">
      <c r="A5" s="52"/>
      <c r="B5" s="53"/>
      <c r="C5" s="53"/>
      <c r="D5" s="53"/>
      <c r="E5" s="53"/>
      <c r="F5" s="53"/>
      <c r="G5" s="54"/>
    </row>
    <row r="6" spans="1:11" ht="14.25" x14ac:dyDescent="0.2">
      <c r="A6" s="33"/>
      <c r="B6" s="24"/>
      <c r="C6" s="25"/>
      <c r="D6" s="26"/>
      <c r="E6" s="27"/>
      <c r="F6" s="23"/>
      <c r="G6" s="34"/>
      <c r="I6" s="7"/>
      <c r="K6" s="8"/>
    </row>
    <row r="7" spans="1:11" ht="14.25" x14ac:dyDescent="0.2">
      <c r="A7" s="33">
        <v>1</v>
      </c>
      <c r="B7" s="11" t="s">
        <v>98</v>
      </c>
      <c r="C7" s="16">
        <v>6079.44</v>
      </c>
      <c r="D7" s="45">
        <v>43838</v>
      </c>
      <c r="E7" s="3">
        <v>43832</v>
      </c>
      <c r="F7" s="48">
        <f>E7-D7</f>
        <v>-6</v>
      </c>
      <c r="G7" s="35">
        <f>F7*C7</f>
        <v>-36476.639999999999</v>
      </c>
    </row>
    <row r="8" spans="1:11" ht="14.25" x14ac:dyDescent="0.2">
      <c r="A8" s="33">
        <v>2</v>
      </c>
      <c r="B8" s="11" t="s">
        <v>90</v>
      </c>
      <c r="C8" s="16">
        <v>1137</v>
      </c>
      <c r="D8" s="45">
        <v>43844</v>
      </c>
      <c r="E8" s="3">
        <v>43832</v>
      </c>
      <c r="F8" s="48">
        <f t="shared" ref="F8:F71" si="0">E8-D8</f>
        <v>-12</v>
      </c>
      <c r="G8" s="35">
        <f t="shared" ref="G8:G25" si="1">F8*C8</f>
        <v>-13644</v>
      </c>
    </row>
    <row r="9" spans="1:11" ht="14.25" x14ac:dyDescent="0.2">
      <c r="A9" s="33">
        <v>3</v>
      </c>
      <c r="B9" s="11" t="s">
        <v>104</v>
      </c>
      <c r="C9" s="16">
        <v>700</v>
      </c>
      <c r="D9" s="45">
        <v>43818</v>
      </c>
      <c r="E9" s="3">
        <v>43833</v>
      </c>
      <c r="F9" s="48">
        <f t="shared" si="0"/>
        <v>15</v>
      </c>
      <c r="G9" s="35">
        <f t="shared" si="1"/>
        <v>10500</v>
      </c>
    </row>
    <row r="10" spans="1:11" s="9" customFormat="1" ht="14.25" x14ac:dyDescent="0.2">
      <c r="A10" s="33">
        <v>4</v>
      </c>
      <c r="B10" s="11" t="s">
        <v>81</v>
      </c>
      <c r="C10" s="16">
        <v>165.33</v>
      </c>
      <c r="D10" s="45">
        <v>43837</v>
      </c>
      <c r="E10" s="3">
        <v>43837</v>
      </c>
      <c r="F10" s="48">
        <f t="shared" si="0"/>
        <v>0</v>
      </c>
      <c r="G10" s="35">
        <f t="shared" si="1"/>
        <v>0</v>
      </c>
    </row>
    <row r="11" spans="1:11" ht="14.25" x14ac:dyDescent="0.2">
      <c r="A11" s="33">
        <v>5</v>
      </c>
      <c r="B11" s="11" t="s">
        <v>17</v>
      </c>
      <c r="C11" s="16">
        <v>1800</v>
      </c>
      <c r="D11" s="45">
        <v>43819</v>
      </c>
      <c r="E11" s="3">
        <v>43837</v>
      </c>
      <c r="F11" s="48">
        <f t="shared" si="0"/>
        <v>18</v>
      </c>
      <c r="G11" s="35">
        <f t="shared" si="1"/>
        <v>32400</v>
      </c>
    </row>
    <row r="12" spans="1:11" ht="14.25" x14ac:dyDescent="0.2">
      <c r="A12" s="33">
        <v>6</v>
      </c>
      <c r="B12" s="11" t="s">
        <v>102</v>
      </c>
      <c r="C12" s="16">
        <v>213.11</v>
      </c>
      <c r="D12" s="45">
        <v>43850</v>
      </c>
      <c r="E12" s="3">
        <v>43839</v>
      </c>
      <c r="F12" s="48">
        <f t="shared" si="0"/>
        <v>-11</v>
      </c>
      <c r="G12" s="35">
        <f t="shared" si="1"/>
        <v>-2344.21</v>
      </c>
      <c r="K12" s="10"/>
    </row>
    <row r="13" spans="1:11" ht="14.25" x14ac:dyDescent="0.2">
      <c r="A13" s="33">
        <v>7</v>
      </c>
      <c r="B13" s="11" t="s">
        <v>94</v>
      </c>
      <c r="C13" s="16">
        <v>2518.7600000000002</v>
      </c>
      <c r="D13" s="45">
        <v>43820</v>
      </c>
      <c r="E13" s="3">
        <v>43839</v>
      </c>
      <c r="F13" s="48">
        <f t="shared" si="0"/>
        <v>19</v>
      </c>
      <c r="G13" s="35">
        <f t="shared" si="1"/>
        <v>47856.44</v>
      </c>
    </row>
    <row r="14" spans="1:11" ht="14.25" x14ac:dyDescent="0.2">
      <c r="A14" s="33">
        <v>8</v>
      </c>
      <c r="B14" s="11" t="s">
        <v>61</v>
      </c>
      <c r="C14" s="16">
        <v>7500</v>
      </c>
      <c r="D14" s="45">
        <v>43847</v>
      </c>
      <c r="E14" s="3">
        <v>43839</v>
      </c>
      <c r="F14" s="48">
        <f t="shared" si="0"/>
        <v>-8</v>
      </c>
      <c r="G14" s="35">
        <f t="shared" si="1"/>
        <v>-60000</v>
      </c>
    </row>
    <row r="15" spans="1:11" ht="14.25" x14ac:dyDescent="0.2">
      <c r="A15" s="33">
        <v>9</v>
      </c>
      <c r="B15" s="11" t="s">
        <v>63</v>
      </c>
      <c r="C15" s="16">
        <v>6769.82</v>
      </c>
      <c r="D15" s="45">
        <v>43840</v>
      </c>
      <c r="E15" s="3">
        <v>43839</v>
      </c>
      <c r="F15" s="48">
        <f t="shared" si="0"/>
        <v>-1</v>
      </c>
      <c r="G15" s="35">
        <f t="shared" si="1"/>
        <v>-6769.82</v>
      </c>
      <c r="K15" s="10"/>
    </row>
    <row r="16" spans="1:11" ht="14.25" x14ac:dyDescent="0.2">
      <c r="A16" s="33">
        <v>10</v>
      </c>
      <c r="B16" s="11" t="s">
        <v>75</v>
      </c>
      <c r="C16" s="16">
        <v>2923.14</v>
      </c>
      <c r="D16" s="45">
        <v>43845</v>
      </c>
      <c r="E16" s="3">
        <v>43840</v>
      </c>
      <c r="F16" s="48">
        <f t="shared" si="0"/>
        <v>-5</v>
      </c>
      <c r="G16" s="35">
        <f t="shared" si="1"/>
        <v>-14615.699999999999</v>
      </c>
      <c r="I16" s="7"/>
      <c r="K16" s="10"/>
    </row>
    <row r="17" spans="1:7" ht="14.25" x14ac:dyDescent="0.2">
      <c r="A17" s="33">
        <v>11</v>
      </c>
      <c r="B17" s="11" t="s">
        <v>75</v>
      </c>
      <c r="C17" s="16">
        <v>1804.38</v>
      </c>
      <c r="D17" s="45">
        <v>43843</v>
      </c>
      <c r="E17" s="3">
        <v>43840</v>
      </c>
      <c r="F17" s="48">
        <f t="shared" si="0"/>
        <v>-3</v>
      </c>
      <c r="G17" s="35">
        <f t="shared" si="1"/>
        <v>-5413.14</v>
      </c>
    </row>
    <row r="18" spans="1:7" ht="14.25" x14ac:dyDescent="0.2">
      <c r="A18" s="33">
        <v>12</v>
      </c>
      <c r="B18" s="11" t="s">
        <v>75</v>
      </c>
      <c r="C18" s="16">
        <v>44.67</v>
      </c>
      <c r="D18" s="45">
        <v>43845</v>
      </c>
      <c r="E18" s="3">
        <v>43840</v>
      </c>
      <c r="F18" s="48">
        <f t="shared" si="0"/>
        <v>-5</v>
      </c>
      <c r="G18" s="35">
        <f t="shared" si="1"/>
        <v>-223.35000000000002</v>
      </c>
    </row>
    <row r="19" spans="1:7" ht="14.25" x14ac:dyDescent="0.2">
      <c r="A19" s="33">
        <v>13</v>
      </c>
      <c r="B19" s="11" t="s">
        <v>63</v>
      </c>
      <c r="C19" s="16">
        <v>6717.71</v>
      </c>
      <c r="D19" s="45">
        <v>43847</v>
      </c>
      <c r="E19" s="3">
        <v>43845</v>
      </c>
      <c r="F19" s="48">
        <f t="shared" si="0"/>
        <v>-2</v>
      </c>
      <c r="G19" s="35">
        <f t="shared" si="1"/>
        <v>-13435.42</v>
      </c>
    </row>
    <row r="20" spans="1:7" ht="14.25" x14ac:dyDescent="0.2">
      <c r="A20" s="33">
        <v>14</v>
      </c>
      <c r="B20" s="11" t="s">
        <v>85</v>
      </c>
      <c r="C20" s="16">
        <v>3720.36</v>
      </c>
      <c r="D20" s="45">
        <v>43848</v>
      </c>
      <c r="E20" s="3">
        <v>43845</v>
      </c>
      <c r="F20" s="48">
        <f t="shared" si="0"/>
        <v>-3</v>
      </c>
      <c r="G20" s="35">
        <f t="shared" si="1"/>
        <v>-11161.08</v>
      </c>
    </row>
    <row r="21" spans="1:7" ht="14.25" x14ac:dyDescent="0.2">
      <c r="A21" s="33">
        <v>15</v>
      </c>
      <c r="B21" s="11" t="s">
        <v>105</v>
      </c>
      <c r="C21" s="16">
        <v>236.36</v>
      </c>
      <c r="D21" s="45">
        <v>43819</v>
      </c>
      <c r="E21" s="3">
        <v>43845</v>
      </c>
      <c r="F21" s="48">
        <f t="shared" si="0"/>
        <v>26</v>
      </c>
      <c r="G21" s="35">
        <f t="shared" si="1"/>
        <v>6145.3600000000006</v>
      </c>
    </row>
    <row r="22" spans="1:7" ht="14.25" x14ac:dyDescent="0.2">
      <c r="A22" s="33">
        <v>16</v>
      </c>
      <c r="B22" s="11" t="s">
        <v>68</v>
      </c>
      <c r="C22" s="16">
        <v>1216</v>
      </c>
      <c r="D22" s="45">
        <v>43842</v>
      </c>
      <c r="E22" s="3">
        <v>43847</v>
      </c>
      <c r="F22" s="48">
        <f t="shared" si="0"/>
        <v>5</v>
      </c>
      <c r="G22" s="35">
        <f t="shared" si="1"/>
        <v>6080</v>
      </c>
    </row>
    <row r="23" spans="1:7" ht="14.25" x14ac:dyDescent="0.2">
      <c r="A23" s="33">
        <v>17</v>
      </c>
      <c r="B23" s="11" t="s">
        <v>79</v>
      </c>
      <c r="C23" s="16">
        <v>3269.7</v>
      </c>
      <c r="D23" s="45">
        <v>43837</v>
      </c>
      <c r="E23" s="3">
        <v>43847</v>
      </c>
      <c r="F23" s="48">
        <f t="shared" si="0"/>
        <v>10</v>
      </c>
      <c r="G23" s="35">
        <f t="shared" si="1"/>
        <v>32697</v>
      </c>
    </row>
    <row r="24" spans="1:7" ht="14.25" x14ac:dyDescent="0.2">
      <c r="A24" s="33">
        <v>18</v>
      </c>
      <c r="B24" s="11" t="s">
        <v>97</v>
      </c>
      <c r="C24" s="16">
        <v>6227.21</v>
      </c>
      <c r="D24" s="45">
        <v>43853</v>
      </c>
      <c r="E24" s="3">
        <v>43847</v>
      </c>
      <c r="F24" s="48">
        <f t="shared" si="0"/>
        <v>-6</v>
      </c>
      <c r="G24" s="35">
        <f t="shared" si="1"/>
        <v>-37363.26</v>
      </c>
    </row>
    <row r="25" spans="1:7" ht="14.25" x14ac:dyDescent="0.2">
      <c r="A25" s="33">
        <v>19</v>
      </c>
      <c r="B25" s="11" t="s">
        <v>86</v>
      </c>
      <c r="C25" s="16">
        <v>300</v>
      </c>
      <c r="D25" s="45">
        <v>43843</v>
      </c>
      <c r="E25" s="3">
        <v>43847</v>
      </c>
      <c r="F25" s="48">
        <f t="shared" si="0"/>
        <v>4</v>
      </c>
      <c r="G25" s="35">
        <f t="shared" si="1"/>
        <v>1200</v>
      </c>
    </row>
    <row r="26" spans="1:7" ht="14.25" x14ac:dyDescent="0.2">
      <c r="A26" s="33">
        <v>20</v>
      </c>
      <c r="B26" s="11" t="s">
        <v>17</v>
      </c>
      <c r="C26" s="16">
        <v>200</v>
      </c>
      <c r="D26" s="45">
        <v>43847</v>
      </c>
      <c r="E26" s="3">
        <v>43851</v>
      </c>
      <c r="F26" s="48">
        <f t="shared" si="0"/>
        <v>4</v>
      </c>
      <c r="G26" s="35">
        <f t="shared" ref="G26:G39" si="2">F26*C26</f>
        <v>800</v>
      </c>
    </row>
    <row r="27" spans="1:7" ht="14.25" x14ac:dyDescent="0.2">
      <c r="A27" s="33">
        <v>21</v>
      </c>
      <c r="B27" s="11" t="s">
        <v>30</v>
      </c>
      <c r="C27" s="16">
        <v>1280</v>
      </c>
      <c r="D27" s="45">
        <v>43850</v>
      </c>
      <c r="E27" s="3">
        <v>43851</v>
      </c>
      <c r="F27" s="48">
        <f t="shared" si="0"/>
        <v>1</v>
      </c>
      <c r="G27" s="35">
        <f t="shared" si="2"/>
        <v>1280</v>
      </c>
    </row>
    <row r="28" spans="1:7" ht="14.25" x14ac:dyDescent="0.2">
      <c r="A28" s="33">
        <v>22</v>
      </c>
      <c r="B28" s="11" t="s">
        <v>30</v>
      </c>
      <c r="C28" s="16">
        <v>75</v>
      </c>
      <c r="D28" s="45">
        <v>43853</v>
      </c>
      <c r="E28" s="3">
        <v>43851</v>
      </c>
      <c r="F28" s="48">
        <f t="shared" si="0"/>
        <v>-2</v>
      </c>
      <c r="G28" s="35">
        <f t="shared" si="2"/>
        <v>-150</v>
      </c>
    </row>
    <row r="29" spans="1:7" ht="14.25" x14ac:dyDescent="0.2">
      <c r="A29" s="33">
        <v>23</v>
      </c>
      <c r="B29" s="11" t="s">
        <v>63</v>
      </c>
      <c r="C29" s="16">
        <v>6310.48</v>
      </c>
      <c r="D29" s="45">
        <v>43857</v>
      </c>
      <c r="E29" s="3">
        <v>43851</v>
      </c>
      <c r="F29" s="48">
        <f t="shared" si="0"/>
        <v>-6</v>
      </c>
      <c r="G29" s="35">
        <f t="shared" si="2"/>
        <v>-37862.879999999997</v>
      </c>
    </row>
    <row r="30" spans="1:7" ht="14.25" x14ac:dyDescent="0.2">
      <c r="A30" s="33">
        <v>24</v>
      </c>
      <c r="B30" s="11" t="s">
        <v>16</v>
      </c>
      <c r="C30" s="16">
        <v>150.85</v>
      </c>
      <c r="D30" s="45">
        <v>43846</v>
      </c>
      <c r="E30" s="3">
        <v>43851</v>
      </c>
      <c r="F30" s="48">
        <f t="shared" si="0"/>
        <v>5</v>
      </c>
      <c r="G30" s="35">
        <f t="shared" si="2"/>
        <v>754.25</v>
      </c>
    </row>
    <row r="31" spans="1:7" ht="14.25" x14ac:dyDescent="0.2">
      <c r="A31" s="33">
        <v>25</v>
      </c>
      <c r="B31" s="11" t="s">
        <v>51</v>
      </c>
      <c r="C31" s="16">
        <v>277.3</v>
      </c>
      <c r="D31" s="45">
        <v>43890</v>
      </c>
      <c r="E31" s="3">
        <v>43851</v>
      </c>
      <c r="F31" s="48">
        <f t="shared" si="0"/>
        <v>-39</v>
      </c>
      <c r="G31" s="35">
        <f t="shared" si="2"/>
        <v>-10814.7</v>
      </c>
    </row>
    <row r="32" spans="1:7" ht="14.25" x14ac:dyDescent="0.2">
      <c r="A32" s="33">
        <v>26</v>
      </c>
      <c r="B32" s="11" t="s">
        <v>83</v>
      </c>
      <c r="C32" s="16">
        <v>1220.67</v>
      </c>
      <c r="D32" s="45">
        <v>43846</v>
      </c>
      <c r="E32" s="3">
        <v>43851</v>
      </c>
      <c r="F32" s="48">
        <f t="shared" si="0"/>
        <v>5</v>
      </c>
      <c r="G32" s="35">
        <f t="shared" si="2"/>
        <v>6103.35</v>
      </c>
    </row>
    <row r="33" spans="1:7" ht="14.25" x14ac:dyDescent="0.2">
      <c r="A33" s="33">
        <v>27</v>
      </c>
      <c r="B33" s="11" t="s">
        <v>74</v>
      </c>
      <c r="C33" s="16">
        <v>665.4</v>
      </c>
      <c r="D33" s="45">
        <v>43861</v>
      </c>
      <c r="E33" s="3">
        <v>43852</v>
      </c>
      <c r="F33" s="48">
        <f t="shared" si="0"/>
        <v>-9</v>
      </c>
      <c r="G33" s="35">
        <f t="shared" si="2"/>
        <v>-5988.5999999999995</v>
      </c>
    </row>
    <row r="34" spans="1:7" ht="14.25" x14ac:dyDescent="0.2">
      <c r="A34" s="33">
        <v>28</v>
      </c>
      <c r="B34" s="11" t="s">
        <v>27</v>
      </c>
      <c r="C34" s="16">
        <v>1782.7</v>
      </c>
      <c r="D34" s="45">
        <v>43861</v>
      </c>
      <c r="E34" s="3">
        <v>43852</v>
      </c>
      <c r="F34" s="48">
        <f t="shared" si="0"/>
        <v>-9</v>
      </c>
      <c r="G34" s="35">
        <f t="shared" si="2"/>
        <v>-16044.300000000001</v>
      </c>
    </row>
    <row r="35" spans="1:7" s="14" customFormat="1" ht="14.25" x14ac:dyDescent="0.2">
      <c r="A35" s="33">
        <v>29</v>
      </c>
      <c r="B35" s="11" t="s">
        <v>57</v>
      </c>
      <c r="C35" s="16">
        <v>186.08</v>
      </c>
      <c r="D35" s="46">
        <v>43851</v>
      </c>
      <c r="E35" s="3">
        <v>43854</v>
      </c>
      <c r="F35" s="48">
        <f t="shared" si="0"/>
        <v>3</v>
      </c>
      <c r="G35" s="35">
        <f t="shared" si="2"/>
        <v>558.24</v>
      </c>
    </row>
    <row r="36" spans="1:7" ht="14.25" x14ac:dyDescent="0.2">
      <c r="A36" s="33">
        <v>30</v>
      </c>
      <c r="B36" s="11" t="s">
        <v>57</v>
      </c>
      <c r="C36" s="16">
        <v>91.42</v>
      </c>
      <c r="D36" s="46">
        <v>43855</v>
      </c>
      <c r="E36" s="3">
        <v>43854</v>
      </c>
      <c r="F36" s="48">
        <f t="shared" si="0"/>
        <v>-1</v>
      </c>
      <c r="G36" s="35">
        <f t="shared" si="2"/>
        <v>-91.42</v>
      </c>
    </row>
    <row r="37" spans="1:7" ht="14.25" x14ac:dyDescent="0.2">
      <c r="A37" s="33">
        <v>31</v>
      </c>
      <c r="B37" s="11" t="s">
        <v>73</v>
      </c>
      <c r="C37" s="16">
        <v>8375</v>
      </c>
      <c r="D37" s="45">
        <v>43890</v>
      </c>
      <c r="E37" s="3">
        <v>43854</v>
      </c>
      <c r="F37" s="48">
        <f t="shared" si="0"/>
        <v>-36</v>
      </c>
      <c r="G37" s="35">
        <f t="shared" si="2"/>
        <v>-301500</v>
      </c>
    </row>
    <row r="38" spans="1:7" ht="14.25" x14ac:dyDescent="0.2">
      <c r="A38" s="33">
        <v>32</v>
      </c>
      <c r="B38" s="11" t="s">
        <v>87</v>
      </c>
      <c r="C38" s="16">
        <v>8550</v>
      </c>
      <c r="D38" s="45">
        <v>43843</v>
      </c>
      <c r="E38" s="3">
        <v>43854</v>
      </c>
      <c r="F38" s="48">
        <f t="shared" si="0"/>
        <v>11</v>
      </c>
      <c r="G38" s="35">
        <f t="shared" si="2"/>
        <v>94050</v>
      </c>
    </row>
    <row r="39" spans="1:7" ht="14.25" x14ac:dyDescent="0.2">
      <c r="A39" s="33">
        <v>33</v>
      </c>
      <c r="B39" s="11" t="s">
        <v>3</v>
      </c>
      <c r="C39" s="16">
        <v>9292.7999999999993</v>
      </c>
      <c r="D39" s="45">
        <v>43861</v>
      </c>
      <c r="E39" s="3">
        <v>43854</v>
      </c>
      <c r="F39" s="48">
        <f t="shared" si="0"/>
        <v>-7</v>
      </c>
      <c r="G39" s="35">
        <f t="shared" si="2"/>
        <v>-65049.599999999991</v>
      </c>
    </row>
    <row r="40" spans="1:7" ht="14.25" x14ac:dyDescent="0.2">
      <c r="A40" s="33">
        <v>34</v>
      </c>
      <c r="B40" s="11" t="s">
        <v>18</v>
      </c>
      <c r="C40" s="16">
        <v>4750</v>
      </c>
      <c r="D40" s="46">
        <v>43861</v>
      </c>
      <c r="E40" s="3">
        <v>43854</v>
      </c>
      <c r="F40" s="48">
        <f t="shared" si="0"/>
        <v>-7</v>
      </c>
      <c r="G40" s="35">
        <f t="shared" ref="G40:G71" si="3">F40*C40</f>
        <v>-33250</v>
      </c>
    </row>
    <row r="41" spans="1:7" ht="14.25" x14ac:dyDescent="0.2">
      <c r="A41" s="33">
        <v>35</v>
      </c>
      <c r="B41" s="11" t="s">
        <v>31</v>
      </c>
      <c r="C41" s="16">
        <v>530</v>
      </c>
      <c r="D41" s="45">
        <v>43854</v>
      </c>
      <c r="E41" s="3">
        <v>43854</v>
      </c>
      <c r="F41" s="48">
        <f t="shared" si="0"/>
        <v>0</v>
      </c>
      <c r="G41" s="35">
        <f t="shared" si="3"/>
        <v>0</v>
      </c>
    </row>
    <row r="42" spans="1:7" ht="14.25" x14ac:dyDescent="0.2">
      <c r="A42" s="33">
        <v>36</v>
      </c>
      <c r="B42" s="11" t="s">
        <v>84</v>
      </c>
      <c r="C42" s="16">
        <v>771</v>
      </c>
      <c r="D42" s="45">
        <v>43861</v>
      </c>
      <c r="E42" s="3">
        <v>43854</v>
      </c>
      <c r="F42" s="48">
        <f t="shared" si="0"/>
        <v>-7</v>
      </c>
      <c r="G42" s="35">
        <f t="shared" si="3"/>
        <v>-5397</v>
      </c>
    </row>
    <row r="43" spans="1:7" ht="14.25" x14ac:dyDescent="0.2">
      <c r="A43" s="33">
        <v>37</v>
      </c>
      <c r="B43" s="11" t="s">
        <v>28</v>
      </c>
      <c r="C43" s="16">
        <v>175.5</v>
      </c>
      <c r="D43" s="45">
        <v>43861</v>
      </c>
      <c r="E43" s="3">
        <v>43854</v>
      </c>
      <c r="F43" s="48">
        <f t="shared" si="0"/>
        <v>-7</v>
      </c>
      <c r="G43" s="35">
        <f t="shared" si="3"/>
        <v>-1228.5</v>
      </c>
    </row>
    <row r="44" spans="1:7" ht="14.25" x14ac:dyDescent="0.2">
      <c r="A44" s="33">
        <v>38</v>
      </c>
      <c r="B44" s="11" t="s">
        <v>80</v>
      </c>
      <c r="C44" s="16">
        <v>7180</v>
      </c>
      <c r="D44" s="45">
        <v>43845</v>
      </c>
      <c r="E44" s="3">
        <v>43854</v>
      </c>
      <c r="F44" s="48">
        <f t="shared" si="0"/>
        <v>9</v>
      </c>
      <c r="G44" s="35">
        <f t="shared" si="3"/>
        <v>64620</v>
      </c>
    </row>
    <row r="45" spans="1:7" ht="14.25" x14ac:dyDescent="0.2">
      <c r="A45" s="33">
        <v>39</v>
      </c>
      <c r="B45" s="11" t="s">
        <v>92</v>
      </c>
      <c r="C45" s="16">
        <v>480.48</v>
      </c>
      <c r="D45" s="45">
        <v>43841</v>
      </c>
      <c r="E45" s="3">
        <v>43854</v>
      </c>
      <c r="F45" s="48">
        <f t="shared" si="0"/>
        <v>13</v>
      </c>
      <c r="G45" s="35">
        <f t="shared" si="3"/>
        <v>6246.24</v>
      </c>
    </row>
    <row r="46" spans="1:7" ht="14.25" x14ac:dyDescent="0.2">
      <c r="A46" s="33">
        <v>40</v>
      </c>
      <c r="B46" s="11" t="s">
        <v>19</v>
      </c>
      <c r="C46" s="16">
        <v>7079</v>
      </c>
      <c r="D46" s="45">
        <v>43861</v>
      </c>
      <c r="E46" s="3">
        <v>43857</v>
      </c>
      <c r="F46" s="48">
        <f t="shared" si="0"/>
        <v>-4</v>
      </c>
      <c r="G46" s="35">
        <f t="shared" si="3"/>
        <v>-28316</v>
      </c>
    </row>
    <row r="47" spans="1:7" ht="14.25" x14ac:dyDescent="0.2">
      <c r="A47" s="33">
        <v>41</v>
      </c>
      <c r="B47" s="11" t="s">
        <v>63</v>
      </c>
      <c r="C47" s="16">
        <v>5781.18</v>
      </c>
      <c r="D47" s="45">
        <v>43861</v>
      </c>
      <c r="E47" s="3">
        <v>43857</v>
      </c>
      <c r="F47" s="48">
        <f t="shared" si="0"/>
        <v>-4</v>
      </c>
      <c r="G47" s="35">
        <f t="shared" si="3"/>
        <v>-23124.720000000001</v>
      </c>
    </row>
    <row r="48" spans="1:7" ht="14.25" x14ac:dyDescent="0.2">
      <c r="A48" s="33">
        <v>42</v>
      </c>
      <c r="B48" s="11" t="s">
        <v>70</v>
      </c>
      <c r="C48" s="16">
        <v>600</v>
      </c>
      <c r="D48" s="45">
        <v>43862</v>
      </c>
      <c r="E48" s="3">
        <v>43857</v>
      </c>
      <c r="F48" s="48">
        <f t="shared" si="0"/>
        <v>-5</v>
      </c>
      <c r="G48" s="35">
        <f t="shared" si="3"/>
        <v>-3000</v>
      </c>
    </row>
    <row r="49" spans="1:7" ht="14.25" x14ac:dyDescent="0.2">
      <c r="A49" s="33">
        <v>43</v>
      </c>
      <c r="B49" s="11" t="s">
        <v>76</v>
      </c>
      <c r="C49" s="16">
        <v>1263.94</v>
      </c>
      <c r="D49" s="45">
        <v>43861</v>
      </c>
      <c r="E49" s="3">
        <v>43857</v>
      </c>
      <c r="F49" s="48">
        <f t="shared" si="0"/>
        <v>-4</v>
      </c>
      <c r="G49" s="35">
        <f t="shared" si="3"/>
        <v>-5055.76</v>
      </c>
    </row>
    <row r="50" spans="1:7" ht="14.25" x14ac:dyDescent="0.2">
      <c r="A50" s="33">
        <v>44</v>
      </c>
      <c r="B50" s="11" t="s">
        <v>62</v>
      </c>
      <c r="C50" s="16">
        <v>150</v>
      </c>
      <c r="D50" s="45">
        <v>43858</v>
      </c>
      <c r="E50" s="3">
        <v>43857</v>
      </c>
      <c r="F50" s="48">
        <f t="shared" si="0"/>
        <v>-1</v>
      </c>
      <c r="G50" s="35">
        <f t="shared" si="3"/>
        <v>-150</v>
      </c>
    </row>
    <row r="51" spans="1:7" ht="14.25" x14ac:dyDescent="0.2">
      <c r="A51" s="33">
        <v>45</v>
      </c>
      <c r="B51" s="11" t="s">
        <v>103</v>
      </c>
      <c r="C51" s="16">
        <v>2055</v>
      </c>
      <c r="D51" s="45">
        <v>43890</v>
      </c>
      <c r="E51" s="3">
        <v>43857</v>
      </c>
      <c r="F51" s="48">
        <f t="shared" si="0"/>
        <v>-33</v>
      </c>
      <c r="G51" s="35">
        <f t="shared" si="3"/>
        <v>-67815</v>
      </c>
    </row>
    <row r="52" spans="1:7" ht="14.25" x14ac:dyDescent="0.2">
      <c r="A52" s="33">
        <v>46</v>
      </c>
      <c r="B52" s="11" t="s">
        <v>48</v>
      </c>
      <c r="C52" s="16">
        <v>2340</v>
      </c>
      <c r="D52" s="45">
        <v>43861</v>
      </c>
      <c r="E52" s="3">
        <v>43857</v>
      </c>
      <c r="F52" s="48">
        <f t="shared" si="0"/>
        <v>-4</v>
      </c>
      <c r="G52" s="35">
        <f t="shared" si="3"/>
        <v>-9360</v>
      </c>
    </row>
    <row r="53" spans="1:7" ht="14.25" x14ac:dyDescent="0.2">
      <c r="A53" s="33">
        <v>47</v>
      </c>
      <c r="B53" s="11" t="s">
        <v>36</v>
      </c>
      <c r="C53" s="16">
        <v>3066.66</v>
      </c>
      <c r="D53" s="45">
        <v>43861</v>
      </c>
      <c r="E53" s="3">
        <v>43857</v>
      </c>
      <c r="F53" s="48">
        <f t="shared" si="0"/>
        <v>-4</v>
      </c>
      <c r="G53" s="35">
        <f t="shared" si="3"/>
        <v>-12266.64</v>
      </c>
    </row>
    <row r="54" spans="1:7" ht="14.25" x14ac:dyDescent="0.2">
      <c r="A54" s="33">
        <v>48</v>
      </c>
      <c r="B54" s="11" t="s">
        <v>40</v>
      </c>
      <c r="C54" s="16">
        <v>250</v>
      </c>
      <c r="D54" s="45">
        <v>43859</v>
      </c>
      <c r="E54" s="3">
        <v>43857</v>
      </c>
      <c r="F54" s="48">
        <f t="shared" si="0"/>
        <v>-2</v>
      </c>
      <c r="G54" s="35">
        <f t="shared" si="3"/>
        <v>-500</v>
      </c>
    </row>
    <row r="55" spans="1:7" ht="14.25" x14ac:dyDescent="0.2">
      <c r="A55" s="33">
        <v>49</v>
      </c>
      <c r="B55" s="11" t="s">
        <v>58</v>
      </c>
      <c r="C55" s="16">
        <v>361.11</v>
      </c>
      <c r="D55" s="45">
        <v>43861</v>
      </c>
      <c r="E55" s="3">
        <v>43857</v>
      </c>
      <c r="F55" s="48">
        <f t="shared" si="0"/>
        <v>-4</v>
      </c>
      <c r="G55" s="35">
        <f t="shared" si="3"/>
        <v>-1444.44</v>
      </c>
    </row>
    <row r="56" spans="1:7" ht="14.25" x14ac:dyDescent="0.2">
      <c r="A56" s="33">
        <v>50</v>
      </c>
      <c r="B56" s="11" t="s">
        <v>58</v>
      </c>
      <c r="C56" s="16">
        <v>50.62</v>
      </c>
      <c r="D56" s="45">
        <v>43890</v>
      </c>
      <c r="E56" s="3">
        <v>43857</v>
      </c>
      <c r="F56" s="48">
        <f t="shared" si="0"/>
        <v>-33</v>
      </c>
      <c r="G56" s="35">
        <f t="shared" si="3"/>
        <v>-1670.4599999999998</v>
      </c>
    </row>
    <row r="57" spans="1:7" ht="14.25" x14ac:dyDescent="0.2">
      <c r="A57" s="33">
        <v>51</v>
      </c>
      <c r="B57" s="11" t="s">
        <v>54</v>
      </c>
      <c r="C57" s="16">
        <v>22709.66</v>
      </c>
      <c r="D57" s="45">
        <v>43860</v>
      </c>
      <c r="E57" s="3">
        <v>43857</v>
      </c>
      <c r="F57" s="48">
        <f t="shared" si="0"/>
        <v>-3</v>
      </c>
      <c r="G57" s="35">
        <f t="shared" si="3"/>
        <v>-68128.98</v>
      </c>
    </row>
    <row r="58" spans="1:7" ht="14.25" x14ac:dyDescent="0.2">
      <c r="A58" s="33">
        <v>52</v>
      </c>
      <c r="B58" s="11" t="s">
        <v>11</v>
      </c>
      <c r="C58" s="16">
        <v>1759.97</v>
      </c>
      <c r="D58" s="45">
        <v>43861</v>
      </c>
      <c r="E58" s="3">
        <v>43857</v>
      </c>
      <c r="F58" s="48">
        <f t="shared" si="0"/>
        <v>-4</v>
      </c>
      <c r="G58" s="35">
        <f t="shared" si="3"/>
        <v>-7039.88</v>
      </c>
    </row>
    <row r="59" spans="1:7" ht="14.25" x14ac:dyDescent="0.2">
      <c r="A59" s="33">
        <v>53</v>
      </c>
      <c r="B59" s="11" t="s">
        <v>33</v>
      </c>
      <c r="C59" s="16">
        <v>220</v>
      </c>
      <c r="D59" s="45">
        <v>43861</v>
      </c>
      <c r="E59" s="3">
        <v>43857</v>
      </c>
      <c r="F59" s="48">
        <f t="shared" si="0"/>
        <v>-4</v>
      </c>
      <c r="G59" s="35">
        <f t="shared" si="3"/>
        <v>-880</v>
      </c>
    </row>
    <row r="60" spans="1:7" ht="14.25" x14ac:dyDescent="0.2">
      <c r="A60" s="33">
        <v>54</v>
      </c>
      <c r="B60" s="11" t="s">
        <v>46</v>
      </c>
      <c r="C60" s="16">
        <v>201.81</v>
      </c>
      <c r="D60" s="45">
        <v>43861</v>
      </c>
      <c r="E60" s="3">
        <v>43857</v>
      </c>
      <c r="F60" s="48">
        <f t="shared" si="0"/>
        <v>-4</v>
      </c>
      <c r="G60" s="35">
        <f t="shared" si="3"/>
        <v>-807.24</v>
      </c>
    </row>
    <row r="61" spans="1:7" ht="14.25" x14ac:dyDescent="0.2">
      <c r="A61" s="33">
        <v>55</v>
      </c>
      <c r="B61" s="11" t="s">
        <v>18</v>
      </c>
      <c r="C61" s="16">
        <v>13680</v>
      </c>
      <c r="D61" s="45">
        <v>43861</v>
      </c>
      <c r="E61" s="3">
        <v>43857</v>
      </c>
      <c r="F61" s="48">
        <f t="shared" si="0"/>
        <v>-4</v>
      </c>
      <c r="G61" s="35">
        <f t="shared" si="3"/>
        <v>-54720</v>
      </c>
    </row>
    <row r="62" spans="1:7" ht="14.25" x14ac:dyDescent="0.2">
      <c r="A62" s="33">
        <v>56</v>
      </c>
      <c r="B62" s="11" t="s">
        <v>35</v>
      </c>
      <c r="C62" s="16">
        <v>524.70000000000005</v>
      </c>
      <c r="D62" s="45">
        <v>43861</v>
      </c>
      <c r="E62" s="3">
        <v>43857</v>
      </c>
      <c r="F62" s="48">
        <f t="shared" si="0"/>
        <v>-4</v>
      </c>
      <c r="G62" s="35">
        <f t="shared" si="3"/>
        <v>-2098.8000000000002</v>
      </c>
    </row>
    <row r="63" spans="1:7" ht="14.25" x14ac:dyDescent="0.2">
      <c r="A63" s="33">
        <v>57</v>
      </c>
      <c r="B63" s="11" t="s">
        <v>85</v>
      </c>
      <c r="C63" s="16">
        <v>1995</v>
      </c>
      <c r="D63" s="45">
        <v>43862</v>
      </c>
      <c r="E63" s="3">
        <v>43857</v>
      </c>
      <c r="F63" s="48">
        <f t="shared" si="0"/>
        <v>-5</v>
      </c>
      <c r="G63" s="35">
        <f t="shared" si="3"/>
        <v>-9975</v>
      </c>
    </row>
    <row r="64" spans="1:7" ht="14.25" x14ac:dyDescent="0.2">
      <c r="A64" s="33">
        <v>58</v>
      </c>
      <c r="B64" s="11" t="s">
        <v>41</v>
      </c>
      <c r="C64" s="16">
        <v>91.03</v>
      </c>
      <c r="D64" s="45">
        <v>43858</v>
      </c>
      <c r="E64" s="3">
        <v>43858</v>
      </c>
      <c r="F64" s="48">
        <f t="shared" si="0"/>
        <v>0</v>
      </c>
      <c r="G64" s="35">
        <f t="shared" si="3"/>
        <v>0</v>
      </c>
    </row>
    <row r="65" spans="1:7" ht="14.25" x14ac:dyDescent="0.2">
      <c r="A65" s="33">
        <v>59</v>
      </c>
      <c r="B65" s="11" t="s">
        <v>18</v>
      </c>
      <c r="C65" s="16">
        <v>4750</v>
      </c>
      <c r="D65" s="45">
        <v>43861</v>
      </c>
      <c r="E65" s="3">
        <v>43858</v>
      </c>
      <c r="F65" s="48">
        <f t="shared" si="0"/>
        <v>-3</v>
      </c>
      <c r="G65" s="35">
        <f t="shared" si="3"/>
        <v>-14250</v>
      </c>
    </row>
    <row r="66" spans="1:7" ht="14.25" x14ac:dyDescent="0.2">
      <c r="A66" s="33">
        <v>60</v>
      </c>
      <c r="B66" s="11" t="s">
        <v>11</v>
      </c>
      <c r="C66" s="16">
        <v>287.31</v>
      </c>
      <c r="D66" s="45">
        <v>43861</v>
      </c>
      <c r="E66" s="3">
        <v>43859</v>
      </c>
      <c r="F66" s="48">
        <f t="shared" si="0"/>
        <v>-2</v>
      </c>
      <c r="G66" s="35">
        <f t="shared" si="3"/>
        <v>-574.62</v>
      </c>
    </row>
    <row r="67" spans="1:7" ht="14.25" x14ac:dyDescent="0.2">
      <c r="A67" s="33">
        <v>61</v>
      </c>
      <c r="B67" s="11" t="s">
        <v>36</v>
      </c>
      <c r="C67" s="16">
        <v>3400</v>
      </c>
      <c r="D67" s="45">
        <v>43861</v>
      </c>
      <c r="E67" s="3">
        <v>43859</v>
      </c>
      <c r="F67" s="48">
        <f t="shared" si="0"/>
        <v>-2</v>
      </c>
      <c r="G67" s="35">
        <f t="shared" si="3"/>
        <v>-6800</v>
      </c>
    </row>
    <row r="68" spans="1:7" ht="14.25" x14ac:dyDescent="0.2">
      <c r="A68" s="33">
        <v>62</v>
      </c>
      <c r="B68" s="11" t="s">
        <v>93</v>
      </c>
      <c r="C68" s="16">
        <v>5002.5</v>
      </c>
      <c r="D68" s="46">
        <v>43861</v>
      </c>
      <c r="E68" s="3">
        <v>43859</v>
      </c>
      <c r="F68" s="48">
        <f t="shared" si="0"/>
        <v>-2</v>
      </c>
      <c r="G68" s="35">
        <f t="shared" si="3"/>
        <v>-10005</v>
      </c>
    </row>
    <row r="69" spans="1:7" ht="14.25" x14ac:dyDescent="0.2">
      <c r="A69" s="33">
        <v>63</v>
      </c>
      <c r="B69" s="11" t="s">
        <v>49</v>
      </c>
      <c r="C69" s="16">
        <v>30</v>
      </c>
      <c r="D69" s="45">
        <v>43821</v>
      </c>
      <c r="E69" s="3">
        <v>43859</v>
      </c>
      <c r="F69" s="48">
        <f t="shared" si="0"/>
        <v>38</v>
      </c>
      <c r="G69" s="35">
        <f t="shared" si="3"/>
        <v>1140</v>
      </c>
    </row>
    <row r="70" spans="1:7" ht="14.25" x14ac:dyDescent="0.2">
      <c r="A70" s="33">
        <v>64</v>
      </c>
      <c r="B70" s="11" t="s">
        <v>24</v>
      </c>
      <c r="C70" s="16">
        <v>4060.4</v>
      </c>
      <c r="D70" s="45">
        <v>43861</v>
      </c>
      <c r="E70" s="3">
        <v>43859</v>
      </c>
      <c r="F70" s="48">
        <f t="shared" si="0"/>
        <v>-2</v>
      </c>
      <c r="G70" s="35">
        <f t="shared" si="3"/>
        <v>-8120.8</v>
      </c>
    </row>
    <row r="71" spans="1:7" ht="14.25" x14ac:dyDescent="0.2">
      <c r="A71" s="33">
        <v>65</v>
      </c>
      <c r="B71" s="11" t="s">
        <v>38</v>
      </c>
      <c r="C71" s="16">
        <v>1480</v>
      </c>
      <c r="D71" s="45">
        <v>43861</v>
      </c>
      <c r="E71" s="3">
        <v>43859</v>
      </c>
      <c r="F71" s="48">
        <f t="shared" si="0"/>
        <v>-2</v>
      </c>
      <c r="G71" s="35">
        <f t="shared" si="3"/>
        <v>-2960</v>
      </c>
    </row>
    <row r="72" spans="1:7" ht="14.25" x14ac:dyDescent="0.2">
      <c r="A72" s="33">
        <v>66</v>
      </c>
      <c r="B72" s="11" t="s">
        <v>2</v>
      </c>
      <c r="C72" s="16">
        <v>51</v>
      </c>
      <c r="D72" s="45">
        <v>43860</v>
      </c>
      <c r="E72" s="3">
        <v>43859</v>
      </c>
      <c r="F72" s="48">
        <f t="shared" ref="F72:F135" si="4">E72-D72</f>
        <v>-1</v>
      </c>
      <c r="G72" s="35">
        <f t="shared" ref="G72:G103" si="5">F72*C72</f>
        <v>-51</v>
      </c>
    </row>
    <row r="73" spans="1:7" ht="14.25" x14ac:dyDescent="0.2">
      <c r="A73" s="33">
        <v>67</v>
      </c>
      <c r="B73" s="11" t="s">
        <v>20</v>
      </c>
      <c r="C73" s="16">
        <v>1309.33</v>
      </c>
      <c r="D73" s="45">
        <v>43861</v>
      </c>
      <c r="E73" s="3">
        <v>43859</v>
      </c>
      <c r="F73" s="48">
        <f t="shared" si="4"/>
        <v>-2</v>
      </c>
      <c r="G73" s="35">
        <f t="shared" si="5"/>
        <v>-2618.66</v>
      </c>
    </row>
    <row r="74" spans="1:7" ht="14.25" x14ac:dyDescent="0.2">
      <c r="A74" s="33">
        <v>68</v>
      </c>
      <c r="B74" s="11" t="s">
        <v>27</v>
      </c>
      <c r="C74" s="16">
        <v>10865.83</v>
      </c>
      <c r="D74" s="45">
        <v>43861</v>
      </c>
      <c r="E74" s="3">
        <v>43859</v>
      </c>
      <c r="F74" s="48">
        <f t="shared" si="4"/>
        <v>-2</v>
      </c>
      <c r="G74" s="35">
        <f t="shared" si="5"/>
        <v>-21731.66</v>
      </c>
    </row>
    <row r="75" spans="1:7" ht="14.25" x14ac:dyDescent="0.2">
      <c r="A75" s="33">
        <v>69</v>
      </c>
      <c r="B75" s="11" t="s">
        <v>66</v>
      </c>
      <c r="C75" s="16">
        <v>100</v>
      </c>
      <c r="D75" s="45">
        <v>43861</v>
      </c>
      <c r="E75" s="3">
        <v>43859</v>
      </c>
      <c r="F75" s="48">
        <f t="shared" si="4"/>
        <v>-2</v>
      </c>
      <c r="G75" s="35">
        <f t="shared" si="5"/>
        <v>-200</v>
      </c>
    </row>
    <row r="76" spans="1:7" ht="14.25" x14ac:dyDescent="0.2">
      <c r="A76" s="33">
        <v>70</v>
      </c>
      <c r="B76" s="11" t="s">
        <v>53</v>
      </c>
      <c r="C76" s="16">
        <v>7262</v>
      </c>
      <c r="D76" s="45">
        <v>43861</v>
      </c>
      <c r="E76" s="3">
        <v>43859</v>
      </c>
      <c r="F76" s="48">
        <f t="shared" si="4"/>
        <v>-2</v>
      </c>
      <c r="G76" s="35">
        <f t="shared" si="5"/>
        <v>-14524</v>
      </c>
    </row>
    <row r="77" spans="1:7" ht="14.25" x14ac:dyDescent="0.2">
      <c r="A77" s="33">
        <v>71</v>
      </c>
      <c r="B77" s="11" t="s">
        <v>60</v>
      </c>
      <c r="C77" s="16">
        <v>230</v>
      </c>
      <c r="D77" s="45">
        <v>43863</v>
      </c>
      <c r="E77" s="3">
        <v>43859</v>
      </c>
      <c r="F77" s="48">
        <f t="shared" si="4"/>
        <v>-4</v>
      </c>
      <c r="G77" s="35">
        <f t="shared" si="5"/>
        <v>-920</v>
      </c>
    </row>
    <row r="78" spans="1:7" ht="14.25" x14ac:dyDescent="0.2">
      <c r="A78" s="33">
        <v>72</v>
      </c>
      <c r="B78" s="11" t="s">
        <v>3</v>
      </c>
      <c r="C78" s="16">
        <v>6040.32</v>
      </c>
      <c r="D78" s="45">
        <v>43861</v>
      </c>
      <c r="E78" s="3">
        <v>43859</v>
      </c>
      <c r="F78" s="48">
        <f t="shared" si="4"/>
        <v>-2</v>
      </c>
      <c r="G78" s="35">
        <f t="shared" si="5"/>
        <v>-12080.64</v>
      </c>
    </row>
    <row r="79" spans="1:7" ht="14.25" x14ac:dyDescent="0.2">
      <c r="A79" s="33">
        <v>73</v>
      </c>
      <c r="B79" s="11" t="s">
        <v>85</v>
      </c>
      <c r="C79" s="16">
        <v>3720.36</v>
      </c>
      <c r="D79" s="45">
        <v>43865</v>
      </c>
      <c r="E79" s="3">
        <v>43859</v>
      </c>
      <c r="F79" s="48">
        <f t="shared" si="4"/>
        <v>-6</v>
      </c>
      <c r="G79" s="35">
        <f t="shared" si="5"/>
        <v>-22322.16</v>
      </c>
    </row>
    <row r="80" spans="1:7" ht="14.25" x14ac:dyDescent="0.2">
      <c r="A80" s="33">
        <v>74</v>
      </c>
      <c r="B80" s="11" t="s">
        <v>84</v>
      </c>
      <c r="C80" s="16">
        <v>440</v>
      </c>
      <c r="D80" s="45">
        <v>43861</v>
      </c>
      <c r="E80" s="3">
        <v>43859</v>
      </c>
      <c r="F80" s="48">
        <f t="shared" si="4"/>
        <v>-2</v>
      </c>
      <c r="G80" s="35">
        <f t="shared" si="5"/>
        <v>-880</v>
      </c>
    </row>
    <row r="81" spans="1:7" ht="14.25" x14ac:dyDescent="0.2">
      <c r="A81" s="33">
        <v>75</v>
      </c>
      <c r="B81" s="11" t="s">
        <v>118</v>
      </c>
      <c r="C81" s="16">
        <v>1225.4000000000001</v>
      </c>
      <c r="D81" s="45">
        <v>43860</v>
      </c>
      <c r="E81" s="3">
        <v>43860</v>
      </c>
      <c r="F81" s="48">
        <f t="shared" si="4"/>
        <v>0</v>
      </c>
      <c r="G81" s="35">
        <f t="shared" si="5"/>
        <v>0</v>
      </c>
    </row>
    <row r="82" spans="1:7" ht="14.25" x14ac:dyDescent="0.2">
      <c r="A82" s="33">
        <v>76</v>
      </c>
      <c r="B82" s="11" t="s">
        <v>18</v>
      </c>
      <c r="C82" s="16">
        <v>7355.53</v>
      </c>
      <c r="D82" s="45">
        <v>43861</v>
      </c>
      <c r="E82" s="3">
        <v>43860</v>
      </c>
      <c r="F82" s="48">
        <f t="shared" si="4"/>
        <v>-1</v>
      </c>
      <c r="G82" s="35">
        <f t="shared" si="5"/>
        <v>-7355.53</v>
      </c>
    </row>
    <row r="83" spans="1:7" ht="14.25" x14ac:dyDescent="0.2">
      <c r="A83" s="33">
        <v>77</v>
      </c>
      <c r="B83" s="11" t="s">
        <v>32</v>
      </c>
      <c r="C83" s="16">
        <v>326</v>
      </c>
      <c r="D83" s="45">
        <v>43861</v>
      </c>
      <c r="E83" s="3">
        <v>43860</v>
      </c>
      <c r="F83" s="48">
        <f t="shared" si="4"/>
        <v>-1</v>
      </c>
      <c r="G83" s="35">
        <f t="shared" si="5"/>
        <v>-326</v>
      </c>
    </row>
    <row r="84" spans="1:7" ht="14.25" x14ac:dyDescent="0.2">
      <c r="A84" s="33">
        <v>78</v>
      </c>
      <c r="B84" s="11" t="s">
        <v>43</v>
      </c>
      <c r="C84" s="16">
        <v>369.45</v>
      </c>
      <c r="D84" s="46">
        <v>43834</v>
      </c>
      <c r="E84" s="3">
        <v>43860</v>
      </c>
      <c r="F84" s="48">
        <f t="shared" si="4"/>
        <v>26</v>
      </c>
      <c r="G84" s="35">
        <f t="shared" si="5"/>
        <v>9605.6999999999989</v>
      </c>
    </row>
    <row r="85" spans="1:7" ht="14.25" x14ac:dyDescent="0.2">
      <c r="A85" s="33">
        <v>79</v>
      </c>
      <c r="B85" s="11" t="s">
        <v>43</v>
      </c>
      <c r="C85" s="16">
        <v>23</v>
      </c>
      <c r="D85" s="46">
        <v>43884</v>
      </c>
      <c r="E85" s="3">
        <v>43860</v>
      </c>
      <c r="F85" s="48">
        <f t="shared" si="4"/>
        <v>-24</v>
      </c>
      <c r="G85" s="35">
        <f t="shared" si="5"/>
        <v>-552</v>
      </c>
    </row>
    <row r="86" spans="1:7" ht="14.25" x14ac:dyDescent="0.2">
      <c r="A86" s="33">
        <v>80</v>
      </c>
      <c r="B86" s="11" t="s">
        <v>14</v>
      </c>
      <c r="C86" s="16">
        <v>459.08</v>
      </c>
      <c r="D86" s="45">
        <v>43861</v>
      </c>
      <c r="E86" s="3">
        <v>43860</v>
      </c>
      <c r="F86" s="48">
        <f t="shared" si="4"/>
        <v>-1</v>
      </c>
      <c r="G86" s="35">
        <f t="shared" si="5"/>
        <v>-459.08</v>
      </c>
    </row>
    <row r="87" spans="1:7" ht="14.25" x14ac:dyDescent="0.2">
      <c r="A87" s="33">
        <v>81</v>
      </c>
      <c r="B87" s="11" t="s">
        <v>25</v>
      </c>
      <c r="C87" s="16">
        <v>847.38</v>
      </c>
      <c r="D87" s="45">
        <v>43861</v>
      </c>
      <c r="E87" s="3">
        <v>43860</v>
      </c>
      <c r="F87" s="48">
        <f t="shared" si="4"/>
        <v>-1</v>
      </c>
      <c r="G87" s="35">
        <f t="shared" si="5"/>
        <v>-847.38</v>
      </c>
    </row>
    <row r="88" spans="1:7" ht="14.25" x14ac:dyDescent="0.2">
      <c r="A88" s="33">
        <v>82</v>
      </c>
      <c r="B88" s="11" t="s">
        <v>27</v>
      </c>
      <c r="C88" s="16">
        <v>16524</v>
      </c>
      <c r="D88" s="45">
        <v>43861</v>
      </c>
      <c r="E88" s="3">
        <v>43860</v>
      </c>
      <c r="F88" s="48">
        <f t="shared" si="4"/>
        <v>-1</v>
      </c>
      <c r="G88" s="35">
        <f t="shared" si="5"/>
        <v>-16524</v>
      </c>
    </row>
    <row r="89" spans="1:7" ht="14.25" x14ac:dyDescent="0.2">
      <c r="A89" s="33">
        <v>83</v>
      </c>
      <c r="B89" s="11" t="s">
        <v>100</v>
      </c>
      <c r="C89" s="16">
        <v>821.9</v>
      </c>
      <c r="D89" s="45">
        <v>43861</v>
      </c>
      <c r="E89" s="3">
        <v>43860</v>
      </c>
      <c r="F89" s="48">
        <f t="shared" si="4"/>
        <v>-1</v>
      </c>
      <c r="G89" s="35">
        <f t="shared" si="5"/>
        <v>-821.9</v>
      </c>
    </row>
    <row r="90" spans="1:7" ht="14.25" x14ac:dyDescent="0.2">
      <c r="A90" s="33">
        <v>84</v>
      </c>
      <c r="B90" s="11" t="s">
        <v>42</v>
      </c>
      <c r="C90" s="16">
        <v>1670</v>
      </c>
      <c r="D90" s="45">
        <v>43864</v>
      </c>
      <c r="E90" s="3">
        <v>43860</v>
      </c>
      <c r="F90" s="48">
        <f t="shared" si="4"/>
        <v>-4</v>
      </c>
      <c r="G90" s="35">
        <f t="shared" si="5"/>
        <v>-6680</v>
      </c>
    </row>
    <row r="91" spans="1:7" ht="14.25" x14ac:dyDescent="0.2">
      <c r="A91" s="33">
        <v>85</v>
      </c>
      <c r="B91" s="11" t="s">
        <v>65</v>
      </c>
      <c r="C91" s="16">
        <v>1638</v>
      </c>
      <c r="D91" s="45">
        <v>43861</v>
      </c>
      <c r="E91" s="3">
        <v>43860</v>
      </c>
      <c r="F91" s="48">
        <f t="shared" si="4"/>
        <v>-1</v>
      </c>
      <c r="G91" s="35">
        <f t="shared" si="5"/>
        <v>-1638</v>
      </c>
    </row>
    <row r="92" spans="1:7" ht="14.25" x14ac:dyDescent="0.2">
      <c r="A92" s="33">
        <v>86</v>
      </c>
      <c r="B92" s="11" t="s">
        <v>27</v>
      </c>
      <c r="C92" s="16">
        <v>2451.52</v>
      </c>
      <c r="D92" s="45">
        <v>43861</v>
      </c>
      <c r="E92" s="3">
        <v>43860</v>
      </c>
      <c r="F92" s="48">
        <f t="shared" si="4"/>
        <v>-1</v>
      </c>
      <c r="G92" s="35">
        <f t="shared" si="5"/>
        <v>-2451.52</v>
      </c>
    </row>
    <row r="93" spans="1:7" ht="14.25" x14ac:dyDescent="0.2">
      <c r="A93" s="33">
        <v>87</v>
      </c>
      <c r="B93" s="11" t="s">
        <v>107</v>
      </c>
      <c r="C93" s="16">
        <v>1000</v>
      </c>
      <c r="D93" s="45">
        <v>43860</v>
      </c>
      <c r="E93" s="3">
        <v>43860</v>
      </c>
      <c r="F93" s="48">
        <f t="shared" si="4"/>
        <v>0</v>
      </c>
      <c r="G93" s="35">
        <f t="shared" si="5"/>
        <v>0</v>
      </c>
    </row>
    <row r="94" spans="1:7" ht="14.25" x14ac:dyDescent="0.2">
      <c r="A94" s="33">
        <v>88</v>
      </c>
      <c r="B94" s="11" t="s">
        <v>1</v>
      </c>
      <c r="C94" s="16">
        <v>712.53</v>
      </c>
      <c r="D94" s="45">
        <v>43861</v>
      </c>
      <c r="E94" s="3">
        <v>43860</v>
      </c>
      <c r="F94" s="48">
        <f t="shared" si="4"/>
        <v>-1</v>
      </c>
      <c r="G94" s="35">
        <f t="shared" si="5"/>
        <v>-712.53</v>
      </c>
    </row>
    <row r="95" spans="1:7" ht="14.25" x14ac:dyDescent="0.2">
      <c r="A95" s="33">
        <v>89</v>
      </c>
      <c r="B95" s="11" t="s">
        <v>15</v>
      </c>
      <c r="C95" s="16">
        <v>595.94000000000005</v>
      </c>
      <c r="D95" s="45">
        <v>43872</v>
      </c>
      <c r="E95" s="3">
        <v>43861</v>
      </c>
      <c r="F95" s="48">
        <f t="shared" si="4"/>
        <v>-11</v>
      </c>
      <c r="G95" s="35">
        <f t="shared" si="5"/>
        <v>-6555.34</v>
      </c>
    </row>
    <row r="96" spans="1:7" ht="14.25" x14ac:dyDescent="0.2">
      <c r="A96" s="33">
        <v>90</v>
      </c>
      <c r="B96" s="11" t="s">
        <v>27</v>
      </c>
      <c r="C96" s="16">
        <v>3943.57</v>
      </c>
      <c r="D96" s="45">
        <v>43861</v>
      </c>
      <c r="E96" s="3">
        <v>43861</v>
      </c>
      <c r="F96" s="48">
        <f t="shared" si="4"/>
        <v>0</v>
      </c>
      <c r="G96" s="35">
        <f t="shared" si="5"/>
        <v>0</v>
      </c>
    </row>
    <row r="97" spans="1:7" ht="14.25" x14ac:dyDescent="0.2">
      <c r="A97" s="33">
        <v>91</v>
      </c>
      <c r="B97" s="11" t="s">
        <v>67</v>
      </c>
      <c r="C97" s="16">
        <v>352482.64</v>
      </c>
      <c r="D97" s="45">
        <v>43861</v>
      </c>
      <c r="E97" s="3">
        <v>43861</v>
      </c>
      <c r="F97" s="48">
        <f t="shared" si="4"/>
        <v>0</v>
      </c>
      <c r="G97" s="35">
        <f t="shared" si="5"/>
        <v>0</v>
      </c>
    </row>
    <row r="98" spans="1:7" ht="14.25" x14ac:dyDescent="0.2">
      <c r="A98" s="33">
        <v>92</v>
      </c>
      <c r="B98" s="11" t="s">
        <v>81</v>
      </c>
      <c r="C98" s="16">
        <v>165.33</v>
      </c>
      <c r="D98" s="45">
        <v>43866</v>
      </c>
      <c r="E98" s="3">
        <v>43866</v>
      </c>
      <c r="F98" s="48">
        <f t="shared" si="4"/>
        <v>0</v>
      </c>
      <c r="G98" s="35">
        <f t="shared" si="5"/>
        <v>0</v>
      </c>
    </row>
    <row r="99" spans="1:7" ht="14.25" x14ac:dyDescent="0.2">
      <c r="A99" s="33">
        <v>93</v>
      </c>
      <c r="B99" s="11" t="s">
        <v>22</v>
      </c>
      <c r="C99" s="16">
        <v>43575</v>
      </c>
      <c r="D99" s="45">
        <v>43871</v>
      </c>
      <c r="E99" s="3">
        <v>43866</v>
      </c>
      <c r="F99" s="48">
        <f t="shared" si="4"/>
        <v>-5</v>
      </c>
      <c r="G99" s="35">
        <f t="shared" si="5"/>
        <v>-217875</v>
      </c>
    </row>
    <row r="100" spans="1:7" ht="14.25" x14ac:dyDescent="0.2">
      <c r="A100" s="33">
        <v>94</v>
      </c>
      <c r="B100" s="11" t="s">
        <v>87</v>
      </c>
      <c r="C100" s="16">
        <v>8742</v>
      </c>
      <c r="D100" s="45">
        <v>43865</v>
      </c>
      <c r="E100" s="3">
        <v>43866</v>
      </c>
      <c r="F100" s="48">
        <f t="shared" si="4"/>
        <v>1</v>
      </c>
      <c r="G100" s="35">
        <f t="shared" si="5"/>
        <v>8742</v>
      </c>
    </row>
    <row r="101" spans="1:7" ht="14.25" x14ac:dyDescent="0.2">
      <c r="A101" s="33">
        <v>95</v>
      </c>
      <c r="B101" s="11" t="s">
        <v>22</v>
      </c>
      <c r="C101" s="16">
        <v>10760</v>
      </c>
      <c r="D101" s="45">
        <v>43871</v>
      </c>
      <c r="E101" s="3">
        <v>43866</v>
      </c>
      <c r="F101" s="48">
        <f t="shared" si="4"/>
        <v>-5</v>
      </c>
      <c r="G101" s="35">
        <f t="shared" si="5"/>
        <v>-53800</v>
      </c>
    </row>
    <row r="102" spans="1:7" ht="14.25" x14ac:dyDescent="0.2">
      <c r="A102" s="33">
        <v>96</v>
      </c>
      <c r="B102" s="11" t="s">
        <v>63</v>
      </c>
      <c r="C102" s="16">
        <v>6354.83</v>
      </c>
      <c r="D102" s="45">
        <v>43868</v>
      </c>
      <c r="E102" s="3">
        <v>43866</v>
      </c>
      <c r="F102" s="48">
        <f t="shared" si="4"/>
        <v>-2</v>
      </c>
      <c r="G102" s="35">
        <f t="shared" si="5"/>
        <v>-12709.66</v>
      </c>
    </row>
    <row r="103" spans="1:7" ht="14.25" x14ac:dyDescent="0.2">
      <c r="A103" s="33">
        <v>97</v>
      </c>
      <c r="B103" s="11" t="s">
        <v>75</v>
      </c>
      <c r="C103" s="16">
        <v>48.62</v>
      </c>
      <c r="D103" s="45">
        <v>43878</v>
      </c>
      <c r="E103" s="3">
        <v>43866</v>
      </c>
      <c r="F103" s="48">
        <f t="shared" si="4"/>
        <v>-12</v>
      </c>
      <c r="G103" s="35">
        <f t="shared" si="5"/>
        <v>-583.43999999999994</v>
      </c>
    </row>
    <row r="104" spans="1:7" ht="14.25" x14ac:dyDescent="0.2">
      <c r="A104" s="33">
        <v>98</v>
      </c>
      <c r="B104" s="11" t="s">
        <v>98</v>
      </c>
      <c r="C104" s="16">
        <v>7986</v>
      </c>
      <c r="D104" s="45">
        <v>43867</v>
      </c>
      <c r="E104" s="3">
        <v>43866</v>
      </c>
      <c r="F104" s="48">
        <f t="shared" si="4"/>
        <v>-1</v>
      </c>
      <c r="G104" s="35">
        <f t="shared" ref="G104:G127" si="6">F104*C104</f>
        <v>-7986</v>
      </c>
    </row>
    <row r="105" spans="1:7" ht="14.25" x14ac:dyDescent="0.2">
      <c r="A105" s="33">
        <v>99</v>
      </c>
      <c r="B105" s="11" t="s">
        <v>95</v>
      </c>
      <c r="C105" s="16">
        <v>800</v>
      </c>
      <c r="D105" s="45">
        <v>43888</v>
      </c>
      <c r="E105" s="3">
        <v>43866</v>
      </c>
      <c r="F105" s="48">
        <f t="shared" si="4"/>
        <v>-22</v>
      </c>
      <c r="G105" s="35">
        <f t="shared" si="6"/>
        <v>-17600</v>
      </c>
    </row>
    <row r="106" spans="1:7" ht="14.25" x14ac:dyDescent="0.2">
      <c r="A106" s="33">
        <v>100</v>
      </c>
      <c r="B106" s="11" t="s">
        <v>52</v>
      </c>
      <c r="C106" s="16">
        <v>6000</v>
      </c>
      <c r="D106" s="46">
        <v>43876</v>
      </c>
      <c r="E106" s="3">
        <v>43868</v>
      </c>
      <c r="F106" s="48">
        <f t="shared" si="4"/>
        <v>-8</v>
      </c>
      <c r="G106" s="35">
        <f t="shared" si="6"/>
        <v>-48000</v>
      </c>
    </row>
    <row r="107" spans="1:7" ht="14.25" x14ac:dyDescent="0.2">
      <c r="A107" s="33">
        <v>101</v>
      </c>
      <c r="B107" s="11" t="s">
        <v>87</v>
      </c>
      <c r="C107" s="16">
        <v>11400</v>
      </c>
      <c r="D107" s="45">
        <v>43881</v>
      </c>
      <c r="E107" s="3">
        <v>43868</v>
      </c>
      <c r="F107" s="48">
        <f t="shared" si="4"/>
        <v>-13</v>
      </c>
      <c r="G107" s="35">
        <f t="shared" si="6"/>
        <v>-148200</v>
      </c>
    </row>
    <row r="108" spans="1:7" ht="14.25" x14ac:dyDescent="0.2">
      <c r="A108" s="33">
        <v>102</v>
      </c>
      <c r="B108" s="11" t="s">
        <v>63</v>
      </c>
      <c r="C108" s="16">
        <v>6348.8</v>
      </c>
      <c r="D108" s="45">
        <v>43875</v>
      </c>
      <c r="E108" s="3">
        <v>43873</v>
      </c>
      <c r="F108" s="48">
        <f t="shared" si="4"/>
        <v>-2</v>
      </c>
      <c r="G108" s="35">
        <f t="shared" si="6"/>
        <v>-12697.6</v>
      </c>
    </row>
    <row r="109" spans="1:7" ht="14.25" x14ac:dyDescent="0.2">
      <c r="A109" s="33">
        <v>103</v>
      </c>
      <c r="B109" s="11" t="s">
        <v>79</v>
      </c>
      <c r="C109" s="16">
        <v>3598.2</v>
      </c>
      <c r="D109" s="46">
        <v>43870</v>
      </c>
      <c r="E109" s="3">
        <v>43873</v>
      </c>
      <c r="F109" s="48">
        <f t="shared" si="4"/>
        <v>3</v>
      </c>
      <c r="G109" s="35">
        <f t="shared" si="6"/>
        <v>10794.599999999999</v>
      </c>
    </row>
    <row r="110" spans="1:7" ht="14.25" x14ac:dyDescent="0.2">
      <c r="A110" s="33">
        <v>104</v>
      </c>
      <c r="B110" s="11" t="s">
        <v>84</v>
      </c>
      <c r="C110" s="16">
        <v>873.87</v>
      </c>
      <c r="D110" s="45">
        <v>43874</v>
      </c>
      <c r="E110" s="3">
        <v>43874</v>
      </c>
      <c r="F110" s="48">
        <f t="shared" si="4"/>
        <v>0</v>
      </c>
      <c r="G110" s="35">
        <f t="shared" si="6"/>
        <v>0</v>
      </c>
    </row>
    <row r="111" spans="1:7" ht="14.25" x14ac:dyDescent="0.2">
      <c r="A111" s="33">
        <v>105</v>
      </c>
      <c r="B111" s="11" t="s">
        <v>84</v>
      </c>
      <c r="C111" s="16">
        <v>2136.27</v>
      </c>
      <c r="D111" s="45">
        <v>43874</v>
      </c>
      <c r="E111" s="3">
        <v>43874</v>
      </c>
      <c r="F111" s="48">
        <f t="shared" si="4"/>
        <v>0</v>
      </c>
      <c r="G111" s="35">
        <f t="shared" si="6"/>
        <v>0</v>
      </c>
    </row>
    <row r="112" spans="1:7" ht="14.25" x14ac:dyDescent="0.2">
      <c r="A112" s="33">
        <v>106</v>
      </c>
      <c r="B112" s="11" t="s">
        <v>84</v>
      </c>
      <c r="C112" s="16">
        <v>623</v>
      </c>
      <c r="D112" s="45">
        <v>43874</v>
      </c>
      <c r="E112" s="3">
        <v>43874</v>
      </c>
      <c r="F112" s="48">
        <f t="shared" si="4"/>
        <v>0</v>
      </c>
      <c r="G112" s="35">
        <f t="shared" si="6"/>
        <v>0</v>
      </c>
    </row>
    <row r="113" spans="1:7" ht="14.25" x14ac:dyDescent="0.2">
      <c r="A113" s="33">
        <v>107</v>
      </c>
      <c r="B113" s="11" t="s">
        <v>43</v>
      </c>
      <c r="C113" s="16">
        <v>5480.23</v>
      </c>
      <c r="D113" s="45">
        <v>43890</v>
      </c>
      <c r="E113" s="3">
        <v>43874</v>
      </c>
      <c r="F113" s="48">
        <f t="shared" si="4"/>
        <v>-16</v>
      </c>
      <c r="G113" s="35">
        <f t="shared" si="6"/>
        <v>-87683.68</v>
      </c>
    </row>
    <row r="114" spans="1:7" ht="14.25" x14ac:dyDescent="0.2">
      <c r="A114" s="33">
        <v>108</v>
      </c>
      <c r="B114" s="11" t="s">
        <v>92</v>
      </c>
      <c r="C114" s="16">
        <v>480.48</v>
      </c>
      <c r="D114" s="45">
        <v>43874</v>
      </c>
      <c r="E114" s="3">
        <v>43874</v>
      </c>
      <c r="F114" s="48">
        <f t="shared" si="4"/>
        <v>0</v>
      </c>
      <c r="G114" s="35">
        <f t="shared" si="6"/>
        <v>0</v>
      </c>
    </row>
    <row r="115" spans="1:7" ht="14.25" x14ac:dyDescent="0.2">
      <c r="A115" s="33">
        <v>109</v>
      </c>
      <c r="B115" s="11" t="s">
        <v>14</v>
      </c>
      <c r="C115" s="16">
        <v>1472.04</v>
      </c>
      <c r="D115" s="45">
        <v>43861</v>
      </c>
      <c r="E115" s="3">
        <v>43874</v>
      </c>
      <c r="F115" s="48">
        <f t="shared" si="4"/>
        <v>13</v>
      </c>
      <c r="G115" s="35">
        <f t="shared" si="6"/>
        <v>19136.52</v>
      </c>
    </row>
    <row r="116" spans="1:7" ht="14.25" x14ac:dyDescent="0.2">
      <c r="A116" s="33">
        <v>110</v>
      </c>
      <c r="B116" s="11" t="s">
        <v>31</v>
      </c>
      <c r="C116" s="16">
        <v>285</v>
      </c>
      <c r="D116" s="45">
        <v>43874</v>
      </c>
      <c r="E116" s="3">
        <v>43874</v>
      </c>
      <c r="F116" s="48">
        <f t="shared" si="4"/>
        <v>0</v>
      </c>
      <c r="G116" s="35">
        <f t="shared" si="6"/>
        <v>0</v>
      </c>
    </row>
    <row r="117" spans="1:7" ht="14.25" x14ac:dyDescent="0.2">
      <c r="A117" s="33">
        <v>111</v>
      </c>
      <c r="B117" s="11" t="s">
        <v>84</v>
      </c>
      <c r="C117" s="16">
        <v>678.59</v>
      </c>
      <c r="D117" s="45">
        <v>43874</v>
      </c>
      <c r="E117" s="3">
        <v>43874</v>
      </c>
      <c r="F117" s="48">
        <f t="shared" si="4"/>
        <v>0</v>
      </c>
      <c r="G117" s="35">
        <f t="shared" si="6"/>
        <v>0</v>
      </c>
    </row>
    <row r="118" spans="1:7" ht="14.25" x14ac:dyDescent="0.2">
      <c r="A118" s="33">
        <v>112</v>
      </c>
      <c r="B118" s="11" t="s">
        <v>34</v>
      </c>
      <c r="C118" s="16">
        <v>448</v>
      </c>
      <c r="D118" s="45">
        <v>43890</v>
      </c>
      <c r="E118" s="3">
        <v>43875</v>
      </c>
      <c r="F118" s="48">
        <f t="shared" si="4"/>
        <v>-15</v>
      </c>
      <c r="G118" s="35">
        <f t="shared" si="6"/>
        <v>-6720</v>
      </c>
    </row>
    <row r="119" spans="1:7" ht="14.25" x14ac:dyDescent="0.2">
      <c r="A119" s="33">
        <v>113</v>
      </c>
      <c r="B119" s="11" t="s">
        <v>64</v>
      </c>
      <c r="C119" s="16">
        <v>5586</v>
      </c>
      <c r="D119" s="45">
        <v>43890</v>
      </c>
      <c r="E119" s="3">
        <v>43875</v>
      </c>
      <c r="F119" s="48">
        <f t="shared" si="4"/>
        <v>-15</v>
      </c>
      <c r="G119" s="35">
        <f t="shared" si="6"/>
        <v>-83790</v>
      </c>
    </row>
    <row r="120" spans="1:7" ht="14.25" x14ac:dyDescent="0.2">
      <c r="A120" s="33">
        <v>114</v>
      </c>
      <c r="B120" s="11" t="s">
        <v>7</v>
      </c>
      <c r="C120" s="16">
        <v>1925</v>
      </c>
      <c r="D120" s="45">
        <v>43863</v>
      </c>
      <c r="E120" s="3">
        <v>43875</v>
      </c>
      <c r="F120" s="48">
        <f t="shared" si="4"/>
        <v>12</v>
      </c>
      <c r="G120" s="35">
        <f t="shared" si="6"/>
        <v>23100</v>
      </c>
    </row>
    <row r="121" spans="1:7" ht="14.25" x14ac:dyDescent="0.2">
      <c r="A121" s="33">
        <v>115</v>
      </c>
      <c r="B121" s="11" t="s">
        <v>83</v>
      </c>
      <c r="C121" s="16">
        <v>1197.18</v>
      </c>
      <c r="D121" s="45">
        <v>43877</v>
      </c>
      <c r="E121" s="3">
        <v>43879</v>
      </c>
      <c r="F121" s="48">
        <f t="shared" si="4"/>
        <v>2</v>
      </c>
      <c r="G121" s="35">
        <f t="shared" si="6"/>
        <v>2394.36</v>
      </c>
    </row>
    <row r="122" spans="1:7" ht="14.25" x14ac:dyDescent="0.2">
      <c r="A122" s="33">
        <v>116</v>
      </c>
      <c r="B122" s="11" t="s">
        <v>103</v>
      </c>
      <c r="C122" s="16">
        <v>8905</v>
      </c>
      <c r="D122" s="45">
        <v>43921</v>
      </c>
      <c r="E122" s="3">
        <v>43879</v>
      </c>
      <c r="F122" s="48">
        <f t="shared" si="4"/>
        <v>-42</v>
      </c>
      <c r="G122" s="35">
        <f t="shared" si="6"/>
        <v>-374010</v>
      </c>
    </row>
    <row r="123" spans="1:7" ht="14.25" x14ac:dyDescent="0.2">
      <c r="A123" s="33">
        <v>117</v>
      </c>
      <c r="B123" s="11" t="s">
        <v>57</v>
      </c>
      <c r="C123" s="16">
        <v>173.44</v>
      </c>
      <c r="D123" s="45">
        <v>43878</v>
      </c>
      <c r="E123" s="3">
        <v>43880</v>
      </c>
      <c r="F123" s="48">
        <f t="shared" si="4"/>
        <v>2</v>
      </c>
      <c r="G123" s="35">
        <f t="shared" si="6"/>
        <v>346.88</v>
      </c>
    </row>
    <row r="124" spans="1:7" ht="14.25" x14ac:dyDescent="0.2">
      <c r="A124" s="33">
        <v>118</v>
      </c>
      <c r="B124" s="11" t="s">
        <v>16</v>
      </c>
      <c r="C124" s="16">
        <v>302.05</v>
      </c>
      <c r="D124" s="45">
        <v>43874</v>
      </c>
      <c r="E124" s="3">
        <v>43880</v>
      </c>
      <c r="F124" s="48">
        <f t="shared" si="4"/>
        <v>6</v>
      </c>
      <c r="G124" s="35">
        <f t="shared" si="6"/>
        <v>1812.3000000000002</v>
      </c>
    </row>
    <row r="125" spans="1:7" ht="14.25" x14ac:dyDescent="0.2">
      <c r="A125" s="33">
        <v>119</v>
      </c>
      <c r="B125" s="11" t="s">
        <v>16</v>
      </c>
      <c r="C125" s="16">
        <v>302.05</v>
      </c>
      <c r="D125" s="45">
        <v>43885</v>
      </c>
      <c r="E125" s="3">
        <v>43880</v>
      </c>
      <c r="F125" s="48">
        <f t="shared" si="4"/>
        <v>-5</v>
      </c>
      <c r="G125" s="35">
        <f t="shared" si="6"/>
        <v>-1510.25</v>
      </c>
    </row>
    <row r="126" spans="1:7" ht="14.25" x14ac:dyDescent="0.2">
      <c r="A126" s="33">
        <v>120</v>
      </c>
      <c r="B126" s="11" t="s">
        <v>16</v>
      </c>
      <c r="C126" s="16">
        <v>150.85</v>
      </c>
      <c r="D126" s="45">
        <v>43888</v>
      </c>
      <c r="E126" s="3">
        <v>43880</v>
      </c>
      <c r="F126" s="48">
        <f t="shared" si="4"/>
        <v>-8</v>
      </c>
      <c r="G126" s="35">
        <f t="shared" si="6"/>
        <v>-1206.8</v>
      </c>
    </row>
    <row r="127" spans="1:7" ht="14.25" x14ac:dyDescent="0.2">
      <c r="A127" s="33">
        <v>121</v>
      </c>
      <c r="B127" s="11" t="s">
        <v>63</v>
      </c>
      <c r="C127" s="16">
        <v>6774.04</v>
      </c>
      <c r="D127" s="45">
        <v>43882</v>
      </c>
      <c r="E127" s="3">
        <v>43880</v>
      </c>
      <c r="F127" s="48">
        <f t="shared" si="4"/>
        <v>-2</v>
      </c>
      <c r="G127" s="35">
        <f t="shared" si="6"/>
        <v>-13548.08</v>
      </c>
    </row>
    <row r="128" spans="1:7" ht="14.25" x14ac:dyDescent="0.2">
      <c r="A128" s="33">
        <v>122</v>
      </c>
      <c r="B128" s="11" t="s">
        <v>101</v>
      </c>
      <c r="C128" s="16">
        <v>460</v>
      </c>
      <c r="D128" s="45">
        <v>43889</v>
      </c>
      <c r="E128" s="3">
        <v>43880</v>
      </c>
      <c r="F128" s="48">
        <f t="shared" si="4"/>
        <v>-9</v>
      </c>
      <c r="G128" s="35">
        <f>F128*C128</f>
        <v>-4140</v>
      </c>
    </row>
    <row r="129" spans="1:7" ht="14.25" x14ac:dyDescent="0.2">
      <c r="A129" s="33">
        <v>123</v>
      </c>
      <c r="B129" s="11" t="s">
        <v>106</v>
      </c>
      <c r="C129" s="16">
        <v>1168.2</v>
      </c>
      <c r="D129" s="45">
        <v>43879</v>
      </c>
      <c r="E129" s="3">
        <v>43880</v>
      </c>
      <c r="F129" s="48">
        <f t="shared" si="4"/>
        <v>1</v>
      </c>
      <c r="G129" s="35">
        <f t="shared" ref="G129:G192" si="7">F129*C129</f>
        <v>1168.2</v>
      </c>
    </row>
    <row r="130" spans="1:7" ht="14.25" x14ac:dyDescent="0.2">
      <c r="A130" s="33">
        <v>124</v>
      </c>
      <c r="B130" s="11" t="s">
        <v>11</v>
      </c>
      <c r="C130" s="16">
        <v>2043.1</v>
      </c>
      <c r="D130" s="45">
        <v>43890</v>
      </c>
      <c r="E130" s="3">
        <v>43882</v>
      </c>
      <c r="F130" s="48">
        <f t="shared" si="4"/>
        <v>-8</v>
      </c>
      <c r="G130" s="35">
        <f t="shared" si="7"/>
        <v>-16344.8</v>
      </c>
    </row>
    <row r="131" spans="1:7" ht="14.25" x14ac:dyDescent="0.2">
      <c r="A131" s="33">
        <v>125</v>
      </c>
      <c r="B131" s="11" t="s">
        <v>36</v>
      </c>
      <c r="C131" s="16">
        <v>3400</v>
      </c>
      <c r="D131" s="45">
        <v>43890</v>
      </c>
      <c r="E131" s="3">
        <v>43882</v>
      </c>
      <c r="F131" s="48">
        <f t="shared" si="4"/>
        <v>-8</v>
      </c>
      <c r="G131" s="35">
        <f t="shared" si="7"/>
        <v>-27200</v>
      </c>
    </row>
    <row r="132" spans="1:7" ht="14.25" x14ac:dyDescent="0.2">
      <c r="A132" s="33">
        <v>126</v>
      </c>
      <c r="B132" s="11" t="s">
        <v>99</v>
      </c>
      <c r="C132" s="16">
        <v>600</v>
      </c>
      <c r="D132" s="45">
        <v>43865</v>
      </c>
      <c r="E132" s="3">
        <v>43882</v>
      </c>
      <c r="F132" s="48">
        <f t="shared" si="4"/>
        <v>17</v>
      </c>
      <c r="G132" s="35">
        <f t="shared" si="7"/>
        <v>10200</v>
      </c>
    </row>
    <row r="133" spans="1:7" ht="14.25" x14ac:dyDescent="0.2">
      <c r="A133" s="33">
        <v>127</v>
      </c>
      <c r="B133" s="11" t="s">
        <v>65</v>
      </c>
      <c r="C133" s="16">
        <v>664</v>
      </c>
      <c r="D133" s="45">
        <v>43890</v>
      </c>
      <c r="E133" s="3">
        <v>43885</v>
      </c>
      <c r="F133" s="48">
        <f t="shared" si="4"/>
        <v>-5</v>
      </c>
      <c r="G133" s="35">
        <f t="shared" si="7"/>
        <v>-3320</v>
      </c>
    </row>
    <row r="134" spans="1:7" ht="14.25" x14ac:dyDescent="0.2">
      <c r="A134" s="33">
        <v>128</v>
      </c>
      <c r="B134" s="11" t="s">
        <v>28</v>
      </c>
      <c r="C134" s="16">
        <v>287.95</v>
      </c>
      <c r="D134" s="45">
        <v>43890</v>
      </c>
      <c r="E134" s="3">
        <v>43885</v>
      </c>
      <c r="F134" s="48">
        <f t="shared" si="4"/>
        <v>-5</v>
      </c>
      <c r="G134" s="35">
        <f t="shared" si="7"/>
        <v>-1439.75</v>
      </c>
    </row>
    <row r="135" spans="1:7" ht="14.25" x14ac:dyDescent="0.2">
      <c r="A135" s="33">
        <v>129</v>
      </c>
      <c r="B135" s="11" t="s">
        <v>54</v>
      </c>
      <c r="C135" s="16">
        <v>21873.18</v>
      </c>
      <c r="D135" s="45">
        <v>43891</v>
      </c>
      <c r="E135" s="3">
        <v>43885</v>
      </c>
      <c r="F135" s="48">
        <f t="shared" si="4"/>
        <v>-6</v>
      </c>
      <c r="G135" s="35">
        <f t="shared" si="7"/>
        <v>-131239.08000000002</v>
      </c>
    </row>
    <row r="136" spans="1:7" ht="14.25" x14ac:dyDescent="0.2">
      <c r="A136" s="33">
        <v>130</v>
      </c>
      <c r="B136" s="11" t="s">
        <v>48</v>
      </c>
      <c r="C136" s="16">
        <v>5356.91</v>
      </c>
      <c r="D136" s="45">
        <v>43890</v>
      </c>
      <c r="E136" s="3">
        <v>43885</v>
      </c>
      <c r="F136" s="48">
        <f t="shared" ref="F136:F199" si="8">E136-D136</f>
        <v>-5</v>
      </c>
      <c r="G136" s="35">
        <f t="shared" si="7"/>
        <v>-26784.55</v>
      </c>
    </row>
    <row r="137" spans="1:7" ht="14.25" x14ac:dyDescent="0.2">
      <c r="A137" s="33">
        <v>131</v>
      </c>
      <c r="B137" s="11" t="s">
        <v>74</v>
      </c>
      <c r="C137" s="16">
        <v>665.4</v>
      </c>
      <c r="D137" s="45">
        <v>43890</v>
      </c>
      <c r="E137" s="3">
        <v>43885</v>
      </c>
      <c r="F137" s="48">
        <f t="shared" si="8"/>
        <v>-5</v>
      </c>
      <c r="G137" s="35">
        <f t="shared" si="7"/>
        <v>-3327</v>
      </c>
    </row>
    <row r="138" spans="1:7" ht="14.25" x14ac:dyDescent="0.2">
      <c r="A138" s="33">
        <v>132</v>
      </c>
      <c r="B138" s="11" t="s">
        <v>90</v>
      </c>
      <c r="C138" s="16">
        <v>941</v>
      </c>
      <c r="D138" s="45">
        <v>43888</v>
      </c>
      <c r="E138" s="3">
        <v>43885</v>
      </c>
      <c r="F138" s="48">
        <f t="shared" si="8"/>
        <v>-3</v>
      </c>
      <c r="G138" s="35">
        <f t="shared" si="7"/>
        <v>-2823</v>
      </c>
    </row>
    <row r="139" spans="1:7" ht="14.25" x14ac:dyDescent="0.2">
      <c r="A139" s="33">
        <v>133</v>
      </c>
      <c r="B139" s="11" t="s">
        <v>12</v>
      </c>
      <c r="C139" s="16">
        <v>109.08</v>
      </c>
      <c r="D139" s="45">
        <v>43890</v>
      </c>
      <c r="E139" s="3">
        <v>43885</v>
      </c>
      <c r="F139" s="48">
        <f t="shared" si="8"/>
        <v>-5</v>
      </c>
      <c r="G139" s="35">
        <f t="shared" si="7"/>
        <v>-545.4</v>
      </c>
    </row>
    <row r="140" spans="1:7" ht="14.25" x14ac:dyDescent="0.2">
      <c r="A140" s="33">
        <v>134</v>
      </c>
      <c r="B140" s="11" t="s">
        <v>66</v>
      </c>
      <c r="C140" s="16">
        <v>100</v>
      </c>
      <c r="D140" s="45">
        <v>43890</v>
      </c>
      <c r="E140" s="3">
        <v>43885</v>
      </c>
      <c r="F140" s="48">
        <f t="shared" si="8"/>
        <v>-5</v>
      </c>
      <c r="G140" s="35">
        <f t="shared" si="7"/>
        <v>-500</v>
      </c>
    </row>
    <row r="141" spans="1:7" ht="14.25" x14ac:dyDescent="0.2">
      <c r="A141" s="33">
        <v>135</v>
      </c>
      <c r="B141" s="11" t="s">
        <v>76</v>
      </c>
      <c r="C141" s="16">
        <v>1378.2</v>
      </c>
      <c r="D141" s="45">
        <v>43889</v>
      </c>
      <c r="E141" s="3">
        <v>43885</v>
      </c>
      <c r="F141" s="48">
        <f t="shared" si="8"/>
        <v>-4</v>
      </c>
      <c r="G141" s="35">
        <f t="shared" si="7"/>
        <v>-5512.8</v>
      </c>
    </row>
    <row r="142" spans="1:7" ht="14.25" x14ac:dyDescent="0.2">
      <c r="A142" s="33">
        <v>136</v>
      </c>
      <c r="B142" s="11" t="s">
        <v>17</v>
      </c>
      <c r="C142" s="16">
        <v>100</v>
      </c>
      <c r="D142" s="45">
        <v>43875</v>
      </c>
      <c r="E142" s="3">
        <v>43886</v>
      </c>
      <c r="F142" s="48">
        <f t="shared" si="8"/>
        <v>11</v>
      </c>
      <c r="G142" s="35">
        <f t="shared" si="7"/>
        <v>1100</v>
      </c>
    </row>
    <row r="143" spans="1:7" ht="14.25" x14ac:dyDescent="0.2">
      <c r="A143" s="33">
        <v>137</v>
      </c>
      <c r="B143" s="11" t="s">
        <v>17</v>
      </c>
      <c r="C143" s="16">
        <v>230</v>
      </c>
      <c r="D143" s="45">
        <v>43885</v>
      </c>
      <c r="E143" s="3">
        <v>43886</v>
      </c>
      <c r="F143" s="48">
        <f t="shared" si="8"/>
        <v>1</v>
      </c>
      <c r="G143" s="35">
        <f t="shared" si="7"/>
        <v>230</v>
      </c>
    </row>
    <row r="144" spans="1:7" ht="14.25" x14ac:dyDescent="0.2">
      <c r="A144" s="33">
        <v>138</v>
      </c>
      <c r="B144" s="11" t="s">
        <v>17</v>
      </c>
      <c r="C144" s="16">
        <v>200</v>
      </c>
      <c r="D144" s="45">
        <v>43889</v>
      </c>
      <c r="E144" s="3">
        <v>43886</v>
      </c>
      <c r="F144" s="48">
        <f t="shared" si="8"/>
        <v>-3</v>
      </c>
      <c r="G144" s="35">
        <f t="shared" si="7"/>
        <v>-600</v>
      </c>
    </row>
    <row r="145" spans="1:7" ht="14.25" x14ac:dyDescent="0.2">
      <c r="A145" s="33">
        <v>139</v>
      </c>
      <c r="B145" s="11" t="s">
        <v>45</v>
      </c>
      <c r="C145" s="16">
        <v>190.3</v>
      </c>
      <c r="D145" s="45">
        <v>43888</v>
      </c>
      <c r="E145" s="3">
        <v>43886</v>
      </c>
      <c r="F145" s="48">
        <f t="shared" si="8"/>
        <v>-2</v>
      </c>
      <c r="G145" s="35">
        <f t="shared" si="7"/>
        <v>-380.6</v>
      </c>
    </row>
    <row r="146" spans="1:7" ht="14.25" x14ac:dyDescent="0.2">
      <c r="A146" s="33">
        <v>140</v>
      </c>
      <c r="B146" s="11" t="s">
        <v>20</v>
      </c>
      <c r="C146" s="16">
        <v>1284.23</v>
      </c>
      <c r="D146" s="45">
        <v>43890</v>
      </c>
      <c r="E146" s="3">
        <v>43886</v>
      </c>
      <c r="F146" s="48">
        <f t="shared" si="8"/>
        <v>-4</v>
      </c>
      <c r="G146" s="35">
        <f t="shared" si="7"/>
        <v>-5136.92</v>
      </c>
    </row>
    <row r="147" spans="1:7" ht="14.25" x14ac:dyDescent="0.2">
      <c r="A147" s="33">
        <v>141</v>
      </c>
      <c r="B147" s="11" t="s">
        <v>38</v>
      </c>
      <c r="C147" s="16">
        <v>700</v>
      </c>
      <c r="D147" s="45">
        <v>43921</v>
      </c>
      <c r="E147" s="3">
        <v>43886</v>
      </c>
      <c r="F147" s="48">
        <f t="shared" si="8"/>
        <v>-35</v>
      </c>
      <c r="G147" s="35">
        <f t="shared" si="7"/>
        <v>-24500</v>
      </c>
    </row>
    <row r="148" spans="1:7" ht="14.25" x14ac:dyDescent="0.2">
      <c r="A148" s="33">
        <v>142</v>
      </c>
      <c r="B148" s="11" t="s">
        <v>84</v>
      </c>
      <c r="C148" s="16">
        <v>771</v>
      </c>
      <c r="D148" s="46">
        <v>43890</v>
      </c>
      <c r="E148" s="3">
        <v>43886</v>
      </c>
      <c r="F148" s="48">
        <f t="shared" si="8"/>
        <v>-4</v>
      </c>
      <c r="G148" s="35">
        <f t="shared" si="7"/>
        <v>-3084</v>
      </c>
    </row>
    <row r="149" spans="1:7" ht="14.25" x14ac:dyDescent="0.2">
      <c r="A149" s="33">
        <v>143</v>
      </c>
      <c r="B149" s="11" t="s">
        <v>26</v>
      </c>
      <c r="C149" s="16">
        <v>774</v>
      </c>
      <c r="D149" s="45">
        <v>43892</v>
      </c>
      <c r="E149" s="3">
        <v>43886</v>
      </c>
      <c r="F149" s="48">
        <f t="shared" si="8"/>
        <v>-6</v>
      </c>
      <c r="G149" s="35">
        <f t="shared" si="7"/>
        <v>-4644</v>
      </c>
    </row>
    <row r="150" spans="1:7" ht="14.25" x14ac:dyDescent="0.2">
      <c r="A150" s="33">
        <v>144</v>
      </c>
      <c r="B150" s="11" t="s">
        <v>63</v>
      </c>
      <c r="C150" s="16">
        <v>6137.44</v>
      </c>
      <c r="D150" s="45">
        <v>43889</v>
      </c>
      <c r="E150" s="3">
        <v>43886</v>
      </c>
      <c r="F150" s="48">
        <f t="shared" si="8"/>
        <v>-3</v>
      </c>
      <c r="G150" s="35">
        <f t="shared" si="7"/>
        <v>-18412.32</v>
      </c>
    </row>
    <row r="151" spans="1:7" ht="14.25" x14ac:dyDescent="0.2">
      <c r="A151" s="33">
        <v>145</v>
      </c>
      <c r="B151" s="11" t="s">
        <v>85</v>
      </c>
      <c r="C151" s="16">
        <v>1995</v>
      </c>
      <c r="D151" s="45">
        <v>43891</v>
      </c>
      <c r="E151" s="3">
        <v>43886</v>
      </c>
      <c r="F151" s="48">
        <f t="shared" si="8"/>
        <v>-5</v>
      </c>
      <c r="G151" s="35">
        <f t="shared" si="7"/>
        <v>-9975</v>
      </c>
    </row>
    <row r="152" spans="1:7" ht="14.25" x14ac:dyDescent="0.2">
      <c r="A152" s="33">
        <v>146</v>
      </c>
      <c r="B152" s="11" t="s">
        <v>11</v>
      </c>
      <c r="C152" s="16">
        <v>594.84</v>
      </c>
      <c r="D152" s="45">
        <v>43890</v>
      </c>
      <c r="E152" s="3">
        <v>43886</v>
      </c>
      <c r="F152" s="48">
        <f t="shared" si="8"/>
        <v>-4</v>
      </c>
      <c r="G152" s="35">
        <f t="shared" si="7"/>
        <v>-2379.36</v>
      </c>
    </row>
    <row r="153" spans="1:7" ht="14.25" x14ac:dyDescent="0.2">
      <c r="A153" s="33">
        <v>147</v>
      </c>
      <c r="B153" s="11" t="s">
        <v>24</v>
      </c>
      <c r="C153" s="16">
        <v>1745</v>
      </c>
      <c r="D153" s="45">
        <v>43890</v>
      </c>
      <c r="E153" s="3">
        <v>43886</v>
      </c>
      <c r="F153" s="48">
        <f t="shared" si="8"/>
        <v>-4</v>
      </c>
      <c r="G153" s="35">
        <f t="shared" si="7"/>
        <v>-6980</v>
      </c>
    </row>
    <row r="154" spans="1:7" ht="14.25" x14ac:dyDescent="0.2">
      <c r="A154" s="33">
        <v>148</v>
      </c>
      <c r="B154" s="11" t="s">
        <v>47</v>
      </c>
      <c r="C154" s="16">
        <v>1618.92</v>
      </c>
      <c r="D154" s="45">
        <v>43890</v>
      </c>
      <c r="E154" s="3">
        <v>43886</v>
      </c>
      <c r="F154" s="48">
        <f t="shared" si="8"/>
        <v>-4</v>
      </c>
      <c r="G154" s="35">
        <f t="shared" si="7"/>
        <v>-6475.68</v>
      </c>
    </row>
    <row r="155" spans="1:7" ht="14.25" x14ac:dyDescent="0.2">
      <c r="A155" s="33">
        <v>149</v>
      </c>
      <c r="B155" s="11" t="s">
        <v>7</v>
      </c>
      <c r="C155" s="16">
        <v>13889.92</v>
      </c>
      <c r="D155" s="45">
        <v>43863</v>
      </c>
      <c r="E155" s="3">
        <v>43886</v>
      </c>
      <c r="F155" s="48">
        <f t="shared" si="8"/>
        <v>23</v>
      </c>
      <c r="G155" s="35">
        <f t="shared" si="7"/>
        <v>319468.15999999997</v>
      </c>
    </row>
    <row r="156" spans="1:7" ht="14.25" x14ac:dyDescent="0.2">
      <c r="A156" s="33">
        <v>150</v>
      </c>
      <c r="B156" s="11" t="s">
        <v>73</v>
      </c>
      <c r="C156" s="16">
        <v>8375</v>
      </c>
      <c r="D156" s="45">
        <v>43890</v>
      </c>
      <c r="E156" s="3">
        <v>43886</v>
      </c>
      <c r="F156" s="48">
        <f t="shared" si="8"/>
        <v>-4</v>
      </c>
      <c r="G156" s="35">
        <f t="shared" si="7"/>
        <v>-33500</v>
      </c>
    </row>
    <row r="157" spans="1:7" ht="14.25" x14ac:dyDescent="0.2">
      <c r="A157" s="33">
        <v>151</v>
      </c>
      <c r="B157" s="11" t="s">
        <v>89</v>
      </c>
      <c r="C157" s="16">
        <v>96</v>
      </c>
      <c r="D157" s="45">
        <v>43830</v>
      </c>
      <c r="E157" s="3">
        <v>43886</v>
      </c>
      <c r="F157" s="48">
        <f t="shared" si="8"/>
        <v>56</v>
      </c>
      <c r="G157" s="35">
        <f t="shared" si="7"/>
        <v>5376</v>
      </c>
    </row>
    <row r="158" spans="1:7" ht="14.25" x14ac:dyDescent="0.2">
      <c r="A158" s="33">
        <v>152</v>
      </c>
      <c r="B158" s="11" t="s">
        <v>89</v>
      </c>
      <c r="C158" s="16">
        <v>376</v>
      </c>
      <c r="D158" s="45">
        <v>43861</v>
      </c>
      <c r="E158" s="3">
        <v>43886</v>
      </c>
      <c r="F158" s="48">
        <f t="shared" si="8"/>
        <v>25</v>
      </c>
      <c r="G158" s="35">
        <f t="shared" si="7"/>
        <v>9400</v>
      </c>
    </row>
    <row r="159" spans="1:7" ht="14.25" x14ac:dyDescent="0.2">
      <c r="A159" s="33">
        <v>153</v>
      </c>
      <c r="B159" s="11" t="s">
        <v>41</v>
      </c>
      <c r="C159" s="16">
        <v>95.94</v>
      </c>
      <c r="D159" s="45">
        <v>43887</v>
      </c>
      <c r="E159" s="3">
        <v>43887</v>
      </c>
      <c r="F159" s="48">
        <f t="shared" si="8"/>
        <v>0</v>
      </c>
      <c r="G159" s="35">
        <f t="shared" si="7"/>
        <v>0</v>
      </c>
    </row>
    <row r="160" spans="1:7" ht="14.25" x14ac:dyDescent="0.2">
      <c r="A160" s="33">
        <v>154</v>
      </c>
      <c r="B160" s="11" t="s">
        <v>41</v>
      </c>
      <c r="C160" s="16">
        <v>96.87</v>
      </c>
      <c r="D160" s="45">
        <v>43887</v>
      </c>
      <c r="E160" s="3">
        <v>43887</v>
      </c>
      <c r="F160" s="48">
        <f t="shared" si="8"/>
        <v>0</v>
      </c>
      <c r="G160" s="35">
        <f t="shared" si="7"/>
        <v>0</v>
      </c>
    </row>
    <row r="161" spans="1:7" ht="14.25" x14ac:dyDescent="0.2">
      <c r="A161" s="33">
        <v>155</v>
      </c>
      <c r="B161" s="11" t="s">
        <v>41</v>
      </c>
      <c r="C161" s="16">
        <v>654.1</v>
      </c>
      <c r="D161" s="45">
        <v>43887</v>
      </c>
      <c r="E161" s="3">
        <v>43887</v>
      </c>
      <c r="F161" s="48">
        <f t="shared" si="8"/>
        <v>0</v>
      </c>
      <c r="G161" s="35">
        <f t="shared" si="7"/>
        <v>0</v>
      </c>
    </row>
    <row r="162" spans="1:7" ht="14.25" x14ac:dyDescent="0.2">
      <c r="A162" s="33">
        <v>156</v>
      </c>
      <c r="B162" s="11" t="s">
        <v>41</v>
      </c>
      <c r="C162" s="16">
        <v>117.2</v>
      </c>
      <c r="D162" s="45">
        <v>43887</v>
      </c>
      <c r="E162" s="3">
        <v>43887</v>
      </c>
      <c r="F162" s="48">
        <f t="shared" si="8"/>
        <v>0</v>
      </c>
      <c r="G162" s="35">
        <f t="shared" si="7"/>
        <v>0</v>
      </c>
    </row>
    <row r="163" spans="1:7" ht="14.25" x14ac:dyDescent="0.2">
      <c r="A163" s="33">
        <v>157</v>
      </c>
      <c r="B163" s="11" t="s">
        <v>18</v>
      </c>
      <c r="C163" s="16">
        <v>13680</v>
      </c>
      <c r="D163" s="45">
        <v>43890</v>
      </c>
      <c r="E163" s="3">
        <v>43887</v>
      </c>
      <c r="F163" s="48">
        <f t="shared" si="8"/>
        <v>-3</v>
      </c>
      <c r="G163" s="35">
        <f t="shared" si="7"/>
        <v>-41040</v>
      </c>
    </row>
    <row r="164" spans="1:7" ht="14.25" x14ac:dyDescent="0.2">
      <c r="A164" s="33">
        <v>158</v>
      </c>
      <c r="B164" s="11" t="s">
        <v>56</v>
      </c>
      <c r="C164" s="16">
        <v>1943.07</v>
      </c>
      <c r="D164" s="45">
        <v>43890</v>
      </c>
      <c r="E164" s="3">
        <v>43887</v>
      </c>
      <c r="F164" s="48">
        <f t="shared" si="8"/>
        <v>-3</v>
      </c>
      <c r="G164" s="35">
        <f t="shared" si="7"/>
        <v>-5829.21</v>
      </c>
    </row>
    <row r="165" spans="1:7" ht="14.25" x14ac:dyDescent="0.2">
      <c r="A165" s="33">
        <v>159</v>
      </c>
      <c r="B165" s="11" t="s">
        <v>25</v>
      </c>
      <c r="C165" s="16">
        <v>645.20000000000005</v>
      </c>
      <c r="D165" s="45">
        <v>43890</v>
      </c>
      <c r="E165" s="3">
        <v>43887</v>
      </c>
      <c r="F165" s="48">
        <f t="shared" si="8"/>
        <v>-3</v>
      </c>
      <c r="G165" s="35">
        <f t="shared" si="7"/>
        <v>-1935.6000000000001</v>
      </c>
    </row>
    <row r="166" spans="1:7" ht="14.25" x14ac:dyDescent="0.2">
      <c r="A166" s="33">
        <v>160</v>
      </c>
      <c r="B166" s="11" t="s">
        <v>91</v>
      </c>
      <c r="C166" s="16">
        <v>684</v>
      </c>
      <c r="D166" s="45">
        <v>43890</v>
      </c>
      <c r="E166" s="3">
        <v>43887</v>
      </c>
      <c r="F166" s="48">
        <f t="shared" si="8"/>
        <v>-3</v>
      </c>
      <c r="G166" s="35">
        <f t="shared" si="7"/>
        <v>-2052</v>
      </c>
    </row>
    <row r="167" spans="1:7" ht="14.25" x14ac:dyDescent="0.2">
      <c r="A167" s="33">
        <v>161</v>
      </c>
      <c r="B167" s="11" t="s">
        <v>108</v>
      </c>
      <c r="C167" s="16">
        <v>1500</v>
      </c>
      <c r="D167" s="45">
        <v>43907</v>
      </c>
      <c r="E167" s="3">
        <v>43887</v>
      </c>
      <c r="F167" s="48">
        <f t="shared" si="8"/>
        <v>-20</v>
      </c>
      <c r="G167" s="35">
        <f t="shared" si="7"/>
        <v>-30000</v>
      </c>
    </row>
    <row r="168" spans="1:7" ht="14.25" x14ac:dyDescent="0.2">
      <c r="A168" s="33">
        <v>162</v>
      </c>
      <c r="B168" s="11" t="s">
        <v>41</v>
      </c>
      <c r="C168" s="16">
        <v>29.47</v>
      </c>
      <c r="D168" s="45">
        <v>43887</v>
      </c>
      <c r="E168" s="3">
        <v>43887</v>
      </c>
      <c r="F168" s="48">
        <f t="shared" si="8"/>
        <v>0</v>
      </c>
      <c r="G168" s="35">
        <f t="shared" si="7"/>
        <v>0</v>
      </c>
    </row>
    <row r="169" spans="1:7" ht="14.25" x14ac:dyDescent="0.2">
      <c r="A169" s="33">
        <v>163</v>
      </c>
      <c r="B169" s="11" t="s">
        <v>53</v>
      </c>
      <c r="C169" s="16">
        <v>7262</v>
      </c>
      <c r="D169" s="45">
        <v>43890</v>
      </c>
      <c r="E169" s="3">
        <v>43888</v>
      </c>
      <c r="F169" s="48">
        <f t="shared" si="8"/>
        <v>-2</v>
      </c>
      <c r="G169" s="35">
        <f t="shared" si="7"/>
        <v>-14524</v>
      </c>
    </row>
    <row r="170" spans="1:7" ht="14.25" x14ac:dyDescent="0.2">
      <c r="A170" s="33">
        <v>164</v>
      </c>
      <c r="B170" s="11" t="s">
        <v>70</v>
      </c>
      <c r="C170" s="16">
        <v>600</v>
      </c>
      <c r="D170" s="45">
        <v>43893</v>
      </c>
      <c r="E170" s="3">
        <v>43888</v>
      </c>
      <c r="F170" s="48">
        <f t="shared" si="8"/>
        <v>-5</v>
      </c>
      <c r="G170" s="35">
        <f t="shared" si="7"/>
        <v>-3000</v>
      </c>
    </row>
    <row r="171" spans="1:7" ht="14.25" x14ac:dyDescent="0.2">
      <c r="A171" s="33">
        <v>165</v>
      </c>
      <c r="B171" s="11" t="s">
        <v>2</v>
      </c>
      <c r="C171" s="16">
        <v>948.98</v>
      </c>
      <c r="D171" s="45">
        <v>43890</v>
      </c>
      <c r="E171" s="3">
        <v>43888</v>
      </c>
      <c r="F171" s="48">
        <f t="shared" si="8"/>
        <v>-2</v>
      </c>
      <c r="G171" s="35">
        <f t="shared" si="7"/>
        <v>-1897.96</v>
      </c>
    </row>
    <row r="172" spans="1:7" ht="14.25" x14ac:dyDescent="0.2">
      <c r="A172" s="33">
        <v>166</v>
      </c>
      <c r="B172" s="11" t="s">
        <v>59</v>
      </c>
      <c r="C172" s="16">
        <v>225</v>
      </c>
      <c r="D172" s="45">
        <v>43822</v>
      </c>
      <c r="E172" s="3">
        <v>43888</v>
      </c>
      <c r="F172" s="48">
        <f t="shared" si="8"/>
        <v>66</v>
      </c>
      <c r="G172" s="35">
        <f t="shared" si="7"/>
        <v>14850</v>
      </c>
    </row>
    <row r="173" spans="1:7" ht="14.25" x14ac:dyDescent="0.2">
      <c r="A173" s="33">
        <v>167</v>
      </c>
      <c r="B173" s="11" t="s">
        <v>79</v>
      </c>
      <c r="C173" s="16">
        <v>3213.9</v>
      </c>
      <c r="D173" s="45">
        <v>43890</v>
      </c>
      <c r="E173" s="3">
        <v>43888</v>
      </c>
      <c r="F173" s="48">
        <f t="shared" si="8"/>
        <v>-2</v>
      </c>
      <c r="G173" s="35">
        <f t="shared" si="7"/>
        <v>-6427.8</v>
      </c>
    </row>
    <row r="174" spans="1:7" ht="14.25" x14ac:dyDescent="0.2">
      <c r="A174" s="33">
        <v>168</v>
      </c>
      <c r="B174" s="11" t="s">
        <v>96</v>
      </c>
      <c r="C174" s="16">
        <v>3144.96</v>
      </c>
      <c r="D174" s="45">
        <v>43889</v>
      </c>
      <c r="E174" s="3">
        <v>43888</v>
      </c>
      <c r="F174" s="48">
        <f t="shared" si="8"/>
        <v>-1</v>
      </c>
      <c r="G174" s="35">
        <f t="shared" si="7"/>
        <v>-3144.96</v>
      </c>
    </row>
    <row r="175" spans="1:7" ht="14.25" x14ac:dyDescent="0.2">
      <c r="A175" s="33">
        <v>169</v>
      </c>
      <c r="B175" s="11" t="s">
        <v>58</v>
      </c>
      <c r="C175" s="16">
        <v>732.8</v>
      </c>
      <c r="D175" s="45">
        <v>43890</v>
      </c>
      <c r="E175" s="3">
        <v>43888</v>
      </c>
      <c r="F175" s="48">
        <f t="shared" si="8"/>
        <v>-2</v>
      </c>
      <c r="G175" s="35">
        <f t="shared" si="7"/>
        <v>-1465.6</v>
      </c>
    </row>
    <row r="176" spans="1:7" ht="14.25" x14ac:dyDescent="0.2">
      <c r="A176" s="33">
        <v>170</v>
      </c>
      <c r="B176" s="11" t="s">
        <v>19</v>
      </c>
      <c r="C176" s="16">
        <v>7079</v>
      </c>
      <c r="D176" s="45">
        <v>43890</v>
      </c>
      <c r="E176" s="3">
        <v>43888</v>
      </c>
      <c r="F176" s="48">
        <f t="shared" si="8"/>
        <v>-2</v>
      </c>
      <c r="G176" s="35">
        <f t="shared" si="7"/>
        <v>-14158</v>
      </c>
    </row>
    <row r="177" spans="1:7" ht="14.25" x14ac:dyDescent="0.2">
      <c r="A177" s="33">
        <v>171</v>
      </c>
      <c r="B177" s="11" t="s">
        <v>85</v>
      </c>
      <c r="C177" s="16">
        <v>2480.2399999999998</v>
      </c>
      <c r="D177" s="45">
        <v>43891</v>
      </c>
      <c r="E177" s="3">
        <v>43888</v>
      </c>
      <c r="F177" s="48">
        <f t="shared" si="8"/>
        <v>-3</v>
      </c>
      <c r="G177" s="35">
        <f t="shared" si="7"/>
        <v>-7440.7199999999993</v>
      </c>
    </row>
    <row r="178" spans="1:7" ht="14.25" x14ac:dyDescent="0.2">
      <c r="A178" s="33">
        <v>172</v>
      </c>
      <c r="B178" s="11" t="s">
        <v>67</v>
      </c>
      <c r="C178" s="16">
        <v>327910.67</v>
      </c>
      <c r="D178" s="45">
        <v>43890</v>
      </c>
      <c r="E178" s="3">
        <v>43888</v>
      </c>
      <c r="F178" s="48">
        <f t="shared" si="8"/>
        <v>-2</v>
      </c>
      <c r="G178" s="35">
        <f t="shared" si="7"/>
        <v>-655821.34</v>
      </c>
    </row>
    <row r="179" spans="1:7" ht="14.25" x14ac:dyDescent="0.2">
      <c r="A179" s="33">
        <v>173</v>
      </c>
      <c r="B179" s="11" t="s">
        <v>78</v>
      </c>
      <c r="C179" s="16">
        <v>715</v>
      </c>
      <c r="D179" s="45">
        <v>43906</v>
      </c>
      <c r="E179" s="3">
        <v>43888</v>
      </c>
      <c r="F179" s="48">
        <f t="shared" si="8"/>
        <v>-18</v>
      </c>
      <c r="G179" s="35">
        <f t="shared" si="7"/>
        <v>-12870</v>
      </c>
    </row>
    <row r="180" spans="1:7" ht="14.25" x14ac:dyDescent="0.2">
      <c r="A180" s="33">
        <v>174</v>
      </c>
      <c r="B180" s="11" t="s">
        <v>3</v>
      </c>
      <c r="C180" s="16">
        <v>9292.7999999999993</v>
      </c>
      <c r="D180" s="45">
        <v>43890</v>
      </c>
      <c r="E180" s="3">
        <v>43888</v>
      </c>
      <c r="F180" s="48">
        <f t="shared" si="8"/>
        <v>-2</v>
      </c>
      <c r="G180" s="35">
        <f t="shared" si="7"/>
        <v>-18585.599999999999</v>
      </c>
    </row>
    <row r="181" spans="1:7" ht="14.25" x14ac:dyDescent="0.2">
      <c r="A181" s="33">
        <v>175</v>
      </c>
      <c r="B181" s="11" t="s">
        <v>18</v>
      </c>
      <c r="C181" s="16">
        <v>9500</v>
      </c>
      <c r="D181" s="45">
        <v>43890</v>
      </c>
      <c r="E181" s="3">
        <v>43888</v>
      </c>
      <c r="F181" s="48">
        <f t="shared" si="8"/>
        <v>-2</v>
      </c>
      <c r="G181" s="35">
        <f t="shared" si="7"/>
        <v>-19000</v>
      </c>
    </row>
    <row r="182" spans="1:7" ht="14.25" x14ac:dyDescent="0.2">
      <c r="A182" s="33">
        <v>176</v>
      </c>
      <c r="B182" s="11" t="s">
        <v>36</v>
      </c>
      <c r="C182" s="16">
        <v>10200</v>
      </c>
      <c r="D182" s="45">
        <v>43921</v>
      </c>
      <c r="E182" s="3">
        <v>43888</v>
      </c>
      <c r="F182" s="48">
        <f t="shared" si="8"/>
        <v>-33</v>
      </c>
      <c r="G182" s="35">
        <f t="shared" si="7"/>
        <v>-336600</v>
      </c>
    </row>
    <row r="183" spans="1:7" ht="14.25" x14ac:dyDescent="0.2">
      <c r="A183" s="33">
        <v>177</v>
      </c>
      <c r="B183" s="11" t="s">
        <v>37</v>
      </c>
      <c r="C183" s="16">
        <v>330</v>
      </c>
      <c r="D183" s="45">
        <v>43890</v>
      </c>
      <c r="E183" s="3">
        <v>43888</v>
      </c>
      <c r="F183" s="48">
        <f t="shared" si="8"/>
        <v>-2</v>
      </c>
      <c r="G183" s="35">
        <f t="shared" si="7"/>
        <v>-660</v>
      </c>
    </row>
    <row r="184" spans="1:7" ht="14.25" x14ac:dyDescent="0.2">
      <c r="A184" s="33">
        <v>178</v>
      </c>
      <c r="B184" s="11" t="s">
        <v>84</v>
      </c>
      <c r="C184" s="16">
        <v>440</v>
      </c>
      <c r="D184" s="45">
        <v>43890</v>
      </c>
      <c r="E184" s="3">
        <v>43888</v>
      </c>
      <c r="F184" s="48">
        <f t="shared" si="8"/>
        <v>-2</v>
      </c>
      <c r="G184" s="35">
        <f t="shared" si="7"/>
        <v>-880</v>
      </c>
    </row>
    <row r="185" spans="1:7" ht="14.25" x14ac:dyDescent="0.2">
      <c r="A185" s="33">
        <v>179</v>
      </c>
      <c r="B185" s="11" t="s">
        <v>80</v>
      </c>
      <c r="C185" s="16">
        <v>1650</v>
      </c>
      <c r="D185" s="45">
        <v>43845</v>
      </c>
      <c r="E185" s="3">
        <v>43888</v>
      </c>
      <c r="F185" s="48">
        <f t="shared" si="8"/>
        <v>43</v>
      </c>
      <c r="G185" s="35">
        <f t="shared" si="7"/>
        <v>70950</v>
      </c>
    </row>
    <row r="186" spans="1:7" ht="14.25" x14ac:dyDescent="0.2">
      <c r="A186" s="33">
        <v>180</v>
      </c>
      <c r="B186" s="11" t="s">
        <v>7</v>
      </c>
      <c r="C186" s="16">
        <v>13509</v>
      </c>
      <c r="D186" s="45">
        <v>43863</v>
      </c>
      <c r="E186" s="3">
        <v>43888</v>
      </c>
      <c r="F186" s="48">
        <f t="shared" si="8"/>
        <v>25</v>
      </c>
      <c r="G186" s="35">
        <f t="shared" si="7"/>
        <v>337725</v>
      </c>
    </row>
    <row r="187" spans="1:7" ht="14.25" x14ac:dyDescent="0.2">
      <c r="A187" s="33">
        <v>181</v>
      </c>
      <c r="B187" s="11" t="s">
        <v>1</v>
      </c>
      <c r="C187" s="16">
        <v>712.53</v>
      </c>
      <c r="D187" s="45">
        <v>43890</v>
      </c>
      <c r="E187" s="3">
        <v>43888</v>
      </c>
      <c r="F187" s="48">
        <f t="shared" si="8"/>
        <v>-2</v>
      </c>
      <c r="G187" s="35">
        <f t="shared" si="7"/>
        <v>-1425.06</v>
      </c>
    </row>
    <row r="188" spans="1:7" ht="14.25" x14ac:dyDescent="0.2">
      <c r="A188" s="33">
        <v>182</v>
      </c>
      <c r="B188" s="11" t="s">
        <v>118</v>
      </c>
      <c r="C188" s="16">
        <v>650.86</v>
      </c>
      <c r="D188" s="45">
        <v>43889</v>
      </c>
      <c r="E188" s="3">
        <v>43889</v>
      </c>
      <c r="F188" s="48">
        <f t="shared" si="8"/>
        <v>0</v>
      </c>
      <c r="G188" s="35">
        <f t="shared" si="7"/>
        <v>0</v>
      </c>
    </row>
    <row r="189" spans="1:7" ht="14.25" x14ac:dyDescent="0.2">
      <c r="A189" s="33">
        <v>183</v>
      </c>
      <c r="B189" s="11" t="s">
        <v>3</v>
      </c>
      <c r="C189" s="16">
        <v>6040.32</v>
      </c>
      <c r="D189" s="45">
        <v>43890</v>
      </c>
      <c r="E189" s="3">
        <v>43889</v>
      </c>
      <c r="F189" s="48">
        <f t="shared" si="8"/>
        <v>-1</v>
      </c>
      <c r="G189" s="35">
        <f t="shared" si="7"/>
        <v>-6040.32</v>
      </c>
    </row>
    <row r="190" spans="1:7" ht="14.25" x14ac:dyDescent="0.2">
      <c r="A190" s="33">
        <v>184</v>
      </c>
      <c r="B190" s="11" t="s">
        <v>18</v>
      </c>
      <c r="C190" s="16">
        <v>2156.6</v>
      </c>
      <c r="D190" s="45">
        <v>43890</v>
      </c>
      <c r="E190" s="3">
        <v>43889</v>
      </c>
      <c r="F190" s="48">
        <f t="shared" si="8"/>
        <v>-1</v>
      </c>
      <c r="G190" s="35">
        <f t="shared" si="7"/>
        <v>-2156.6</v>
      </c>
    </row>
    <row r="191" spans="1:7" ht="14.25" x14ac:dyDescent="0.2">
      <c r="A191" s="33">
        <v>185</v>
      </c>
      <c r="B191" s="11" t="s">
        <v>3</v>
      </c>
      <c r="C191" s="16">
        <v>1085.45</v>
      </c>
      <c r="D191" s="45">
        <v>43890</v>
      </c>
      <c r="E191" s="3">
        <v>43889</v>
      </c>
      <c r="F191" s="48">
        <f t="shared" si="8"/>
        <v>-1</v>
      </c>
      <c r="G191" s="35">
        <f t="shared" si="7"/>
        <v>-1085.45</v>
      </c>
    </row>
    <row r="192" spans="1:7" ht="14.25" x14ac:dyDescent="0.2">
      <c r="A192" s="33">
        <v>186</v>
      </c>
      <c r="B192" s="11" t="s">
        <v>15</v>
      </c>
      <c r="C192" s="16">
        <v>83.62</v>
      </c>
      <c r="D192" s="45">
        <v>43897</v>
      </c>
      <c r="E192" s="3">
        <v>43889</v>
      </c>
      <c r="F192" s="48">
        <f t="shared" si="8"/>
        <v>-8</v>
      </c>
      <c r="G192" s="35">
        <f t="shared" si="7"/>
        <v>-668.96</v>
      </c>
    </row>
    <row r="193" spans="1:7" ht="14.25" x14ac:dyDescent="0.2">
      <c r="A193" s="33">
        <v>187</v>
      </c>
      <c r="B193" s="11" t="s">
        <v>27</v>
      </c>
      <c r="C193" s="16">
        <v>11081.02</v>
      </c>
      <c r="D193" s="45">
        <v>43890</v>
      </c>
      <c r="E193" s="3">
        <v>43889</v>
      </c>
      <c r="F193" s="48">
        <f t="shared" si="8"/>
        <v>-1</v>
      </c>
      <c r="G193" s="35">
        <f t="shared" ref="G193:G256" si="9">F193*C193</f>
        <v>-11081.02</v>
      </c>
    </row>
    <row r="194" spans="1:7" ht="14.25" x14ac:dyDescent="0.2">
      <c r="A194" s="33">
        <v>188</v>
      </c>
      <c r="B194" s="11" t="s">
        <v>27</v>
      </c>
      <c r="C194" s="16">
        <v>3967.27</v>
      </c>
      <c r="D194" s="45">
        <v>43890</v>
      </c>
      <c r="E194" s="3">
        <v>43889</v>
      </c>
      <c r="F194" s="48">
        <f t="shared" si="8"/>
        <v>-1</v>
      </c>
      <c r="G194" s="35">
        <f t="shared" si="9"/>
        <v>-3967.27</v>
      </c>
    </row>
    <row r="195" spans="1:7" ht="14.25" x14ac:dyDescent="0.2">
      <c r="A195" s="33">
        <v>189</v>
      </c>
      <c r="B195" s="11" t="s">
        <v>27</v>
      </c>
      <c r="C195" s="16">
        <v>3943.57</v>
      </c>
      <c r="D195" s="45">
        <v>43890</v>
      </c>
      <c r="E195" s="3">
        <v>43889</v>
      </c>
      <c r="F195" s="48">
        <f t="shared" si="8"/>
        <v>-1</v>
      </c>
      <c r="G195" s="35">
        <f t="shared" si="9"/>
        <v>-3943.57</v>
      </c>
    </row>
    <row r="196" spans="1:7" ht="14.25" x14ac:dyDescent="0.2">
      <c r="A196" s="33">
        <v>190</v>
      </c>
      <c r="B196" s="11" t="s">
        <v>27</v>
      </c>
      <c r="C196" s="16">
        <v>2852.68</v>
      </c>
      <c r="D196" s="45">
        <v>43890</v>
      </c>
      <c r="E196" s="3">
        <v>43889</v>
      </c>
      <c r="F196" s="48">
        <f t="shared" si="8"/>
        <v>-1</v>
      </c>
      <c r="G196" s="35">
        <f t="shared" si="9"/>
        <v>-2852.68</v>
      </c>
    </row>
    <row r="197" spans="1:7" ht="14.25" x14ac:dyDescent="0.2">
      <c r="A197" s="33">
        <v>191</v>
      </c>
      <c r="B197" s="11" t="s">
        <v>111</v>
      </c>
      <c r="C197" s="16">
        <v>500</v>
      </c>
      <c r="D197" s="45">
        <v>43889</v>
      </c>
      <c r="E197" s="3">
        <v>43889</v>
      </c>
      <c r="F197" s="48">
        <f t="shared" si="8"/>
        <v>0</v>
      </c>
      <c r="G197" s="35">
        <f t="shared" si="9"/>
        <v>0</v>
      </c>
    </row>
    <row r="198" spans="1:7" ht="14.25" x14ac:dyDescent="0.2">
      <c r="A198" s="33">
        <v>192</v>
      </c>
      <c r="B198" s="11" t="s">
        <v>27</v>
      </c>
      <c r="C198" s="16">
        <v>1942</v>
      </c>
      <c r="D198" s="45">
        <v>43890</v>
      </c>
      <c r="E198" s="3">
        <v>43889</v>
      </c>
      <c r="F198" s="48">
        <f t="shared" si="8"/>
        <v>-1</v>
      </c>
      <c r="G198" s="35">
        <f t="shared" si="9"/>
        <v>-1942</v>
      </c>
    </row>
    <row r="199" spans="1:7" ht="14.25" x14ac:dyDescent="0.2">
      <c r="A199" s="33">
        <v>193</v>
      </c>
      <c r="B199" s="11" t="s">
        <v>27</v>
      </c>
      <c r="C199" s="16">
        <v>16077.6</v>
      </c>
      <c r="D199" s="45">
        <v>43890</v>
      </c>
      <c r="E199" s="3">
        <v>43889</v>
      </c>
      <c r="F199" s="48">
        <f t="shared" si="8"/>
        <v>-1</v>
      </c>
      <c r="G199" s="35">
        <f t="shared" si="9"/>
        <v>-16077.6</v>
      </c>
    </row>
    <row r="200" spans="1:7" ht="14.25" x14ac:dyDescent="0.2">
      <c r="A200" s="33">
        <v>194</v>
      </c>
      <c r="B200" s="11" t="s">
        <v>98</v>
      </c>
      <c r="C200" s="16">
        <v>7986</v>
      </c>
      <c r="D200" s="45">
        <v>43893</v>
      </c>
      <c r="E200" s="3">
        <v>43892</v>
      </c>
      <c r="F200" s="48">
        <f t="shared" ref="F200:F263" si="10">E200-D200</f>
        <v>-1</v>
      </c>
      <c r="G200" s="35">
        <f t="shared" si="9"/>
        <v>-7986</v>
      </c>
    </row>
    <row r="201" spans="1:7" ht="14.25" x14ac:dyDescent="0.2">
      <c r="A201" s="33">
        <v>195</v>
      </c>
      <c r="B201" s="11" t="s">
        <v>63</v>
      </c>
      <c r="C201" s="16">
        <v>6586.75</v>
      </c>
      <c r="D201" s="45">
        <v>43894</v>
      </c>
      <c r="E201" s="3">
        <v>43892</v>
      </c>
      <c r="F201" s="48">
        <f t="shared" si="10"/>
        <v>-2</v>
      </c>
      <c r="G201" s="35">
        <f t="shared" si="9"/>
        <v>-13173.5</v>
      </c>
    </row>
    <row r="202" spans="1:7" ht="14.25" x14ac:dyDescent="0.2">
      <c r="A202" s="33">
        <v>196</v>
      </c>
      <c r="B202" s="11" t="s">
        <v>44</v>
      </c>
      <c r="C202" s="16">
        <v>63.7</v>
      </c>
      <c r="D202" s="45">
        <v>43897</v>
      </c>
      <c r="E202" s="3">
        <v>43894</v>
      </c>
      <c r="F202" s="48">
        <f t="shared" si="10"/>
        <v>-3</v>
      </c>
      <c r="G202" s="35">
        <f t="shared" si="9"/>
        <v>-191.10000000000002</v>
      </c>
    </row>
    <row r="203" spans="1:7" ht="14.25" x14ac:dyDescent="0.2">
      <c r="A203" s="33">
        <v>197</v>
      </c>
      <c r="B203" s="11" t="s">
        <v>22</v>
      </c>
      <c r="C203" s="16">
        <v>10760</v>
      </c>
      <c r="D203" s="45">
        <v>43900</v>
      </c>
      <c r="E203" s="3">
        <v>43894</v>
      </c>
      <c r="F203" s="48">
        <f t="shared" si="10"/>
        <v>-6</v>
      </c>
      <c r="G203" s="35">
        <f t="shared" si="9"/>
        <v>-64560</v>
      </c>
    </row>
    <row r="204" spans="1:7" ht="14.25" x14ac:dyDescent="0.2">
      <c r="A204" s="33">
        <v>198</v>
      </c>
      <c r="B204" s="11" t="s">
        <v>117</v>
      </c>
      <c r="C204" s="16">
        <v>22.7</v>
      </c>
      <c r="D204" s="46">
        <v>43894</v>
      </c>
      <c r="E204" s="3">
        <v>43894</v>
      </c>
      <c r="F204" s="48">
        <f t="shared" si="10"/>
        <v>0</v>
      </c>
      <c r="G204" s="35">
        <f t="shared" si="9"/>
        <v>0</v>
      </c>
    </row>
    <row r="205" spans="1:7" ht="14.25" x14ac:dyDescent="0.2">
      <c r="A205" s="33">
        <v>199</v>
      </c>
      <c r="B205" s="11" t="s">
        <v>72</v>
      </c>
      <c r="C205" s="16">
        <v>10.199999999999999</v>
      </c>
      <c r="D205" s="46">
        <v>43894</v>
      </c>
      <c r="E205" s="3">
        <v>43894</v>
      </c>
      <c r="F205" s="48">
        <f t="shared" si="10"/>
        <v>0</v>
      </c>
      <c r="G205" s="35">
        <f t="shared" si="9"/>
        <v>0</v>
      </c>
    </row>
    <row r="206" spans="1:7" ht="14.25" x14ac:dyDescent="0.2">
      <c r="A206" s="33">
        <v>200</v>
      </c>
      <c r="B206" s="11" t="s">
        <v>81</v>
      </c>
      <c r="C206" s="16">
        <v>165.33</v>
      </c>
      <c r="D206" s="45">
        <v>43895</v>
      </c>
      <c r="E206" s="3">
        <v>43895</v>
      </c>
      <c r="F206" s="48">
        <f t="shared" si="10"/>
        <v>0</v>
      </c>
      <c r="G206" s="35">
        <f t="shared" si="9"/>
        <v>0</v>
      </c>
    </row>
    <row r="207" spans="1:7" ht="14.25" x14ac:dyDescent="0.2">
      <c r="A207" s="33">
        <v>201</v>
      </c>
      <c r="B207" s="11" t="s">
        <v>72</v>
      </c>
      <c r="C207" s="16">
        <v>4.1100000000000003</v>
      </c>
      <c r="D207" s="46">
        <v>43895</v>
      </c>
      <c r="E207" s="3">
        <v>43895</v>
      </c>
      <c r="F207" s="48">
        <f t="shared" si="10"/>
        <v>0</v>
      </c>
      <c r="G207" s="35">
        <f t="shared" si="9"/>
        <v>0</v>
      </c>
    </row>
    <row r="208" spans="1:7" ht="14.25" x14ac:dyDescent="0.2">
      <c r="A208" s="33">
        <v>202</v>
      </c>
      <c r="B208" s="11" t="s">
        <v>75</v>
      </c>
      <c r="C208" s="16">
        <v>1920.88</v>
      </c>
      <c r="D208" s="45">
        <v>43903</v>
      </c>
      <c r="E208" s="3">
        <v>43896</v>
      </c>
      <c r="F208" s="48">
        <f t="shared" si="10"/>
        <v>-7</v>
      </c>
      <c r="G208" s="35">
        <f t="shared" si="9"/>
        <v>-13446.16</v>
      </c>
    </row>
    <row r="209" spans="1:7" ht="14.25" x14ac:dyDescent="0.2">
      <c r="A209" s="33">
        <v>203</v>
      </c>
      <c r="B209" s="11" t="s">
        <v>22</v>
      </c>
      <c r="C209" s="16">
        <v>43575</v>
      </c>
      <c r="D209" s="45">
        <v>43900</v>
      </c>
      <c r="E209" s="3">
        <v>43896</v>
      </c>
      <c r="F209" s="48">
        <f t="shared" si="10"/>
        <v>-4</v>
      </c>
      <c r="G209" s="35">
        <f t="shared" si="9"/>
        <v>-174300</v>
      </c>
    </row>
    <row r="210" spans="1:7" ht="14.25" x14ac:dyDescent="0.2">
      <c r="A210" s="33">
        <v>204</v>
      </c>
      <c r="B210" s="11" t="s">
        <v>7</v>
      </c>
      <c r="C210" s="16">
        <v>1925</v>
      </c>
      <c r="D210" s="45">
        <v>43892</v>
      </c>
      <c r="E210" s="3">
        <v>43899</v>
      </c>
      <c r="F210" s="48">
        <f t="shared" si="10"/>
        <v>7</v>
      </c>
      <c r="G210" s="35">
        <f t="shared" si="9"/>
        <v>13475</v>
      </c>
    </row>
    <row r="211" spans="1:7" ht="14.25" x14ac:dyDescent="0.2">
      <c r="A211" s="33">
        <v>205</v>
      </c>
      <c r="B211" s="11" t="s">
        <v>63</v>
      </c>
      <c r="C211" s="16">
        <v>5986.01</v>
      </c>
      <c r="D211" s="45">
        <v>43901</v>
      </c>
      <c r="E211" s="3">
        <v>43899</v>
      </c>
      <c r="F211" s="48">
        <f t="shared" si="10"/>
        <v>-2</v>
      </c>
      <c r="G211" s="35">
        <f t="shared" si="9"/>
        <v>-11972.02</v>
      </c>
    </row>
    <row r="212" spans="1:7" ht="14.25" x14ac:dyDescent="0.2">
      <c r="A212" s="33">
        <v>206</v>
      </c>
      <c r="B212" s="11" t="s">
        <v>119</v>
      </c>
      <c r="C212" s="16">
        <v>81.599999999999994</v>
      </c>
      <c r="D212" s="46">
        <v>43899</v>
      </c>
      <c r="E212" s="3">
        <v>43899</v>
      </c>
      <c r="F212" s="48">
        <f t="shared" si="10"/>
        <v>0</v>
      </c>
      <c r="G212" s="35">
        <f t="shared" si="9"/>
        <v>0</v>
      </c>
    </row>
    <row r="213" spans="1:7" ht="14.25" x14ac:dyDescent="0.2">
      <c r="A213" s="33">
        <v>207</v>
      </c>
      <c r="B213" s="11" t="s">
        <v>17</v>
      </c>
      <c r="C213" s="16">
        <v>1570</v>
      </c>
      <c r="D213" s="45">
        <v>43892</v>
      </c>
      <c r="E213" s="3">
        <v>43900</v>
      </c>
      <c r="F213" s="48">
        <f t="shared" si="10"/>
        <v>8</v>
      </c>
      <c r="G213" s="35">
        <f t="shared" si="9"/>
        <v>12560</v>
      </c>
    </row>
    <row r="214" spans="1:7" ht="14.25" x14ac:dyDescent="0.2">
      <c r="A214" s="33">
        <v>208</v>
      </c>
      <c r="B214" s="11" t="s">
        <v>85</v>
      </c>
      <c r="C214" s="16">
        <v>1240.1199999999999</v>
      </c>
      <c r="D214" s="45">
        <v>43891</v>
      </c>
      <c r="E214" s="3">
        <v>43900</v>
      </c>
      <c r="F214" s="48">
        <f t="shared" si="10"/>
        <v>9</v>
      </c>
      <c r="G214" s="35">
        <f t="shared" si="9"/>
        <v>11161.079999999998</v>
      </c>
    </row>
    <row r="215" spans="1:7" ht="14.25" x14ac:dyDescent="0.2">
      <c r="A215" s="33">
        <v>209</v>
      </c>
      <c r="B215" s="11" t="s">
        <v>92</v>
      </c>
      <c r="C215" s="16">
        <v>480.48</v>
      </c>
      <c r="D215" s="45">
        <v>43888</v>
      </c>
      <c r="E215" s="3">
        <v>43900</v>
      </c>
      <c r="F215" s="48">
        <f t="shared" si="10"/>
        <v>12</v>
      </c>
      <c r="G215" s="35">
        <f t="shared" si="9"/>
        <v>5765.76</v>
      </c>
    </row>
    <row r="216" spans="1:7" ht="14.25" x14ac:dyDescent="0.2">
      <c r="A216" s="33">
        <v>210</v>
      </c>
      <c r="B216" s="11" t="s">
        <v>120</v>
      </c>
      <c r="C216" s="16">
        <v>222.96</v>
      </c>
      <c r="D216" s="46">
        <v>43901</v>
      </c>
      <c r="E216" s="3">
        <v>43901</v>
      </c>
      <c r="F216" s="48">
        <f t="shared" si="10"/>
        <v>0</v>
      </c>
      <c r="G216" s="35">
        <f t="shared" si="9"/>
        <v>0</v>
      </c>
    </row>
    <row r="217" spans="1:7" ht="14.25" x14ac:dyDescent="0.2">
      <c r="A217" s="33">
        <v>211</v>
      </c>
      <c r="B217" s="11" t="s">
        <v>29</v>
      </c>
      <c r="C217" s="16">
        <v>2308.87</v>
      </c>
      <c r="D217" s="45">
        <v>43902</v>
      </c>
      <c r="E217" s="3">
        <v>43902</v>
      </c>
      <c r="F217" s="48">
        <f t="shared" si="10"/>
        <v>0</v>
      </c>
      <c r="G217" s="35">
        <f t="shared" si="9"/>
        <v>0</v>
      </c>
    </row>
    <row r="218" spans="1:7" ht="14.25" x14ac:dyDescent="0.2">
      <c r="A218" s="33">
        <v>212</v>
      </c>
      <c r="B218" s="11" t="s">
        <v>121</v>
      </c>
      <c r="C218" s="16">
        <v>100</v>
      </c>
      <c r="D218" s="46">
        <v>43902</v>
      </c>
      <c r="E218" s="3">
        <v>43902</v>
      </c>
      <c r="F218" s="48">
        <f t="shared" si="10"/>
        <v>0</v>
      </c>
      <c r="G218" s="35">
        <f t="shared" si="9"/>
        <v>0</v>
      </c>
    </row>
    <row r="219" spans="1:7" ht="14.25" x14ac:dyDescent="0.2">
      <c r="A219" s="33">
        <v>213</v>
      </c>
      <c r="B219" s="11" t="s">
        <v>114</v>
      </c>
      <c r="C219" s="16">
        <v>250</v>
      </c>
      <c r="D219" s="45">
        <v>43903</v>
      </c>
      <c r="E219" s="3">
        <v>43903</v>
      </c>
      <c r="F219" s="48">
        <f t="shared" si="10"/>
        <v>0</v>
      </c>
      <c r="G219" s="35">
        <f t="shared" si="9"/>
        <v>0</v>
      </c>
    </row>
    <row r="220" spans="1:7" ht="14.25" x14ac:dyDescent="0.2">
      <c r="A220" s="33">
        <v>214</v>
      </c>
      <c r="B220" s="11" t="s">
        <v>113</v>
      </c>
      <c r="C220" s="16">
        <v>5000</v>
      </c>
      <c r="D220" s="45">
        <v>43903</v>
      </c>
      <c r="E220" s="3">
        <v>43903</v>
      </c>
      <c r="F220" s="48">
        <f t="shared" si="10"/>
        <v>0</v>
      </c>
      <c r="G220" s="35">
        <f t="shared" si="9"/>
        <v>0</v>
      </c>
    </row>
    <row r="221" spans="1:7" ht="14.25" x14ac:dyDescent="0.2">
      <c r="A221" s="33">
        <v>215</v>
      </c>
      <c r="B221" s="11" t="s">
        <v>114</v>
      </c>
      <c r="C221" s="16">
        <v>515.5</v>
      </c>
      <c r="D221" s="45">
        <v>43903</v>
      </c>
      <c r="E221" s="3">
        <v>43903</v>
      </c>
      <c r="F221" s="48">
        <f t="shared" si="10"/>
        <v>0</v>
      </c>
      <c r="G221" s="35">
        <f t="shared" si="9"/>
        <v>0</v>
      </c>
    </row>
    <row r="222" spans="1:7" ht="14.25" x14ac:dyDescent="0.2">
      <c r="A222" s="33">
        <v>216</v>
      </c>
      <c r="B222" s="11" t="s">
        <v>75</v>
      </c>
      <c r="C222" s="16">
        <v>2910.1</v>
      </c>
      <c r="D222" s="45">
        <v>43906</v>
      </c>
      <c r="E222" s="3">
        <v>43903</v>
      </c>
      <c r="F222" s="48">
        <f t="shared" si="10"/>
        <v>-3</v>
      </c>
      <c r="G222" s="35">
        <f t="shared" si="9"/>
        <v>-8730.2999999999993</v>
      </c>
    </row>
    <row r="223" spans="1:7" ht="14.25" x14ac:dyDescent="0.2">
      <c r="A223" s="33">
        <v>217</v>
      </c>
      <c r="B223" s="11" t="s">
        <v>75</v>
      </c>
      <c r="C223" s="16">
        <v>44.89</v>
      </c>
      <c r="D223" s="45">
        <v>43906</v>
      </c>
      <c r="E223" s="3">
        <v>43903</v>
      </c>
      <c r="F223" s="48">
        <f t="shared" si="10"/>
        <v>-3</v>
      </c>
      <c r="G223" s="35">
        <f t="shared" si="9"/>
        <v>-134.67000000000002</v>
      </c>
    </row>
    <row r="224" spans="1:7" ht="14.25" x14ac:dyDescent="0.2">
      <c r="A224" s="33">
        <v>218</v>
      </c>
      <c r="B224" s="11" t="s">
        <v>70</v>
      </c>
      <c r="C224" s="16">
        <v>600</v>
      </c>
      <c r="D224" s="45">
        <v>43913</v>
      </c>
      <c r="E224" s="3">
        <v>43907</v>
      </c>
      <c r="F224" s="48">
        <f t="shared" si="10"/>
        <v>-6</v>
      </c>
      <c r="G224" s="35">
        <f t="shared" si="9"/>
        <v>-3600</v>
      </c>
    </row>
    <row r="225" spans="1:7" ht="14.25" x14ac:dyDescent="0.2">
      <c r="A225" s="33">
        <v>219</v>
      </c>
      <c r="B225" s="11" t="s">
        <v>84</v>
      </c>
      <c r="C225" s="16">
        <v>771</v>
      </c>
      <c r="D225" s="45">
        <v>43921</v>
      </c>
      <c r="E225" s="3">
        <v>43907</v>
      </c>
      <c r="F225" s="48">
        <f t="shared" si="10"/>
        <v>-14</v>
      </c>
      <c r="G225" s="35">
        <f t="shared" si="9"/>
        <v>-10794</v>
      </c>
    </row>
    <row r="226" spans="1:7" ht="14.25" x14ac:dyDescent="0.2">
      <c r="A226" s="33">
        <v>220</v>
      </c>
      <c r="B226" s="11" t="s">
        <v>110</v>
      </c>
      <c r="C226" s="16">
        <v>3250</v>
      </c>
      <c r="D226" s="46">
        <v>43897</v>
      </c>
      <c r="E226" s="3">
        <v>43907</v>
      </c>
      <c r="F226" s="48">
        <f t="shared" si="10"/>
        <v>10</v>
      </c>
      <c r="G226" s="35">
        <f t="shared" si="9"/>
        <v>32500</v>
      </c>
    </row>
    <row r="227" spans="1:7" ht="14.25" x14ac:dyDescent="0.2">
      <c r="A227" s="33">
        <v>221</v>
      </c>
      <c r="B227" s="11" t="s">
        <v>48</v>
      </c>
      <c r="C227" s="16">
        <v>5758</v>
      </c>
      <c r="D227" s="45">
        <v>43921</v>
      </c>
      <c r="E227" s="3">
        <v>43907</v>
      </c>
      <c r="F227" s="48">
        <f t="shared" si="10"/>
        <v>-14</v>
      </c>
      <c r="G227" s="35">
        <f t="shared" si="9"/>
        <v>-80612</v>
      </c>
    </row>
    <row r="228" spans="1:7" ht="14.25" x14ac:dyDescent="0.2">
      <c r="A228" s="33">
        <v>222</v>
      </c>
      <c r="B228" s="11" t="s">
        <v>33</v>
      </c>
      <c r="C228" s="16">
        <v>370</v>
      </c>
      <c r="D228" s="45">
        <v>43890</v>
      </c>
      <c r="E228" s="3">
        <v>43907</v>
      </c>
      <c r="F228" s="48">
        <f t="shared" si="10"/>
        <v>17</v>
      </c>
      <c r="G228" s="35">
        <f t="shared" si="9"/>
        <v>6290</v>
      </c>
    </row>
    <row r="229" spans="1:7" ht="14.25" x14ac:dyDescent="0.2">
      <c r="A229" s="33">
        <v>223</v>
      </c>
      <c r="B229" s="11" t="s">
        <v>46</v>
      </c>
      <c r="C229" s="16">
        <v>454.22</v>
      </c>
      <c r="D229" s="45">
        <v>43880</v>
      </c>
      <c r="E229" s="3">
        <v>43907</v>
      </c>
      <c r="F229" s="48">
        <f t="shared" si="10"/>
        <v>27</v>
      </c>
      <c r="G229" s="35">
        <f t="shared" si="9"/>
        <v>12263.94</v>
      </c>
    </row>
    <row r="230" spans="1:7" ht="14.25" x14ac:dyDescent="0.2">
      <c r="A230" s="33">
        <v>224</v>
      </c>
      <c r="B230" s="11" t="s">
        <v>63</v>
      </c>
      <c r="C230" s="16">
        <v>6503.31</v>
      </c>
      <c r="D230" s="45">
        <v>43908</v>
      </c>
      <c r="E230" s="3">
        <v>43907</v>
      </c>
      <c r="F230" s="48">
        <f t="shared" si="10"/>
        <v>-1</v>
      </c>
      <c r="G230" s="35">
        <f t="shared" si="9"/>
        <v>-6503.31</v>
      </c>
    </row>
    <row r="231" spans="1:7" ht="14.25" x14ac:dyDescent="0.2">
      <c r="A231" s="33">
        <v>225</v>
      </c>
      <c r="B231" s="11" t="s">
        <v>90</v>
      </c>
      <c r="C231" s="16">
        <v>777</v>
      </c>
      <c r="D231" s="45">
        <v>43911</v>
      </c>
      <c r="E231" s="3">
        <v>43907</v>
      </c>
      <c r="F231" s="48">
        <f t="shared" si="10"/>
        <v>-4</v>
      </c>
      <c r="G231" s="35">
        <f t="shared" si="9"/>
        <v>-3108</v>
      </c>
    </row>
    <row r="232" spans="1:7" ht="14.25" x14ac:dyDescent="0.2">
      <c r="A232" s="33">
        <v>226</v>
      </c>
      <c r="B232" s="11" t="s">
        <v>16</v>
      </c>
      <c r="C232" s="16">
        <v>150.85</v>
      </c>
      <c r="D232" s="45">
        <v>43911</v>
      </c>
      <c r="E232" s="3">
        <v>43909</v>
      </c>
      <c r="F232" s="48">
        <f t="shared" si="10"/>
        <v>-2</v>
      </c>
      <c r="G232" s="35">
        <f t="shared" si="9"/>
        <v>-301.7</v>
      </c>
    </row>
    <row r="233" spans="1:7" ht="14.25" x14ac:dyDescent="0.2">
      <c r="A233" s="33">
        <v>227</v>
      </c>
      <c r="B233" s="11" t="s">
        <v>74</v>
      </c>
      <c r="C233" s="16">
        <v>665.4</v>
      </c>
      <c r="D233" s="45">
        <v>43921</v>
      </c>
      <c r="E233" s="3">
        <v>43909</v>
      </c>
      <c r="F233" s="48">
        <f t="shared" si="10"/>
        <v>-12</v>
      </c>
      <c r="G233" s="35">
        <f t="shared" si="9"/>
        <v>-7984.7999999999993</v>
      </c>
    </row>
    <row r="234" spans="1:7" ht="14.25" x14ac:dyDescent="0.2">
      <c r="A234" s="33">
        <v>228</v>
      </c>
      <c r="B234" s="11" t="s">
        <v>55</v>
      </c>
      <c r="C234" s="16">
        <v>435</v>
      </c>
      <c r="D234" s="45">
        <v>43921</v>
      </c>
      <c r="E234" s="3">
        <v>43909</v>
      </c>
      <c r="F234" s="48">
        <f t="shared" si="10"/>
        <v>-12</v>
      </c>
      <c r="G234" s="35">
        <f t="shared" si="9"/>
        <v>-5220</v>
      </c>
    </row>
    <row r="235" spans="1:7" ht="14.25" x14ac:dyDescent="0.2">
      <c r="A235" s="33">
        <v>229</v>
      </c>
      <c r="B235" s="11" t="s">
        <v>66</v>
      </c>
      <c r="C235" s="16">
        <v>100</v>
      </c>
      <c r="D235" s="46">
        <v>43921</v>
      </c>
      <c r="E235" s="3">
        <v>43909</v>
      </c>
      <c r="F235" s="48">
        <f t="shared" si="10"/>
        <v>-12</v>
      </c>
      <c r="G235" s="35">
        <f t="shared" si="9"/>
        <v>-1200</v>
      </c>
    </row>
    <row r="236" spans="1:7" ht="14.25" x14ac:dyDescent="0.2">
      <c r="A236" s="33">
        <v>230</v>
      </c>
      <c r="B236" s="11" t="s">
        <v>18</v>
      </c>
      <c r="C236" s="16">
        <v>9500</v>
      </c>
      <c r="D236" s="46">
        <v>43921</v>
      </c>
      <c r="E236" s="3">
        <v>43909</v>
      </c>
      <c r="F236" s="48">
        <f t="shared" si="10"/>
        <v>-12</v>
      </c>
      <c r="G236" s="35">
        <f t="shared" si="9"/>
        <v>-114000</v>
      </c>
    </row>
    <row r="237" spans="1:7" ht="14.25" x14ac:dyDescent="0.2">
      <c r="A237" s="33">
        <v>231</v>
      </c>
      <c r="B237" s="11" t="s">
        <v>39</v>
      </c>
      <c r="C237" s="16">
        <v>1145.3800000000001</v>
      </c>
      <c r="D237" s="45">
        <v>43921</v>
      </c>
      <c r="E237" s="3">
        <v>43909</v>
      </c>
      <c r="F237" s="48">
        <f t="shared" si="10"/>
        <v>-12</v>
      </c>
      <c r="G237" s="35">
        <f t="shared" si="9"/>
        <v>-13744.560000000001</v>
      </c>
    </row>
    <row r="238" spans="1:7" ht="14.25" x14ac:dyDescent="0.2">
      <c r="A238" s="33">
        <v>232</v>
      </c>
      <c r="B238" s="11" t="s">
        <v>3</v>
      </c>
      <c r="C238" s="16">
        <v>9292.7999999999993</v>
      </c>
      <c r="D238" s="45">
        <v>43921</v>
      </c>
      <c r="E238" s="3">
        <v>43910</v>
      </c>
      <c r="F238" s="48">
        <f t="shared" si="10"/>
        <v>-11</v>
      </c>
      <c r="G238" s="35">
        <f t="shared" si="9"/>
        <v>-102220.79999999999</v>
      </c>
    </row>
    <row r="239" spans="1:7" ht="14.25" x14ac:dyDescent="0.2">
      <c r="A239" s="33">
        <v>233</v>
      </c>
      <c r="B239" s="11" t="s">
        <v>32</v>
      </c>
      <c r="C239" s="16">
        <v>326</v>
      </c>
      <c r="D239" s="45">
        <v>43921</v>
      </c>
      <c r="E239" s="3">
        <v>43910</v>
      </c>
      <c r="F239" s="48">
        <f t="shared" si="10"/>
        <v>-11</v>
      </c>
      <c r="G239" s="35">
        <f t="shared" si="9"/>
        <v>-3586</v>
      </c>
    </row>
    <row r="240" spans="1:7" ht="14.25" x14ac:dyDescent="0.2">
      <c r="A240" s="33">
        <v>234</v>
      </c>
      <c r="B240" s="11" t="s">
        <v>83</v>
      </c>
      <c r="C240" s="16">
        <v>1180.17</v>
      </c>
      <c r="D240" s="45">
        <v>43920</v>
      </c>
      <c r="E240" s="3">
        <v>43910</v>
      </c>
      <c r="F240" s="48">
        <f t="shared" si="10"/>
        <v>-10</v>
      </c>
      <c r="G240" s="35">
        <f t="shared" si="9"/>
        <v>-11801.7</v>
      </c>
    </row>
    <row r="241" spans="1:7" ht="14.25" x14ac:dyDescent="0.2">
      <c r="A241" s="33">
        <v>235</v>
      </c>
      <c r="B241" s="11" t="s">
        <v>41</v>
      </c>
      <c r="C241" s="16">
        <v>54.43</v>
      </c>
      <c r="D241" s="45">
        <v>43913</v>
      </c>
      <c r="E241" s="3">
        <v>43910</v>
      </c>
      <c r="F241" s="48">
        <f t="shared" si="10"/>
        <v>-3</v>
      </c>
      <c r="G241" s="35">
        <f t="shared" si="9"/>
        <v>-163.29</v>
      </c>
    </row>
    <row r="242" spans="1:7" ht="14.25" x14ac:dyDescent="0.2">
      <c r="A242" s="33">
        <v>236</v>
      </c>
      <c r="B242" s="11" t="s">
        <v>71</v>
      </c>
      <c r="C242" s="16">
        <v>3000</v>
      </c>
      <c r="D242" s="45">
        <v>43873</v>
      </c>
      <c r="E242" s="3">
        <v>43910</v>
      </c>
      <c r="F242" s="48">
        <f t="shared" si="10"/>
        <v>37</v>
      </c>
      <c r="G242" s="35">
        <f t="shared" si="9"/>
        <v>111000</v>
      </c>
    </row>
    <row r="243" spans="1:7" ht="14.25" x14ac:dyDescent="0.2">
      <c r="A243" s="33">
        <v>237</v>
      </c>
      <c r="B243" s="11" t="s">
        <v>89</v>
      </c>
      <c r="C243" s="16">
        <v>722</v>
      </c>
      <c r="D243" s="45">
        <v>43921</v>
      </c>
      <c r="E243" s="3">
        <v>43910</v>
      </c>
      <c r="F243" s="48">
        <f t="shared" si="10"/>
        <v>-11</v>
      </c>
      <c r="G243" s="35">
        <f t="shared" si="9"/>
        <v>-7942</v>
      </c>
    </row>
    <row r="244" spans="1:7" ht="14.25" x14ac:dyDescent="0.2">
      <c r="A244" s="33">
        <v>238</v>
      </c>
      <c r="B244" s="11" t="s">
        <v>36</v>
      </c>
      <c r="C244" s="16">
        <v>132</v>
      </c>
      <c r="D244" s="45">
        <v>43890</v>
      </c>
      <c r="E244" s="3">
        <v>43910</v>
      </c>
      <c r="F244" s="48">
        <f t="shared" si="10"/>
        <v>20</v>
      </c>
      <c r="G244" s="35">
        <f t="shared" si="9"/>
        <v>2640</v>
      </c>
    </row>
    <row r="245" spans="1:7" ht="14.25" x14ac:dyDescent="0.2">
      <c r="A245" s="33">
        <v>239</v>
      </c>
      <c r="B245" s="11" t="s">
        <v>36</v>
      </c>
      <c r="C245" s="16">
        <v>38</v>
      </c>
      <c r="D245" s="45">
        <v>43951</v>
      </c>
      <c r="E245" s="3">
        <v>43910</v>
      </c>
      <c r="F245" s="48">
        <f t="shared" si="10"/>
        <v>-41</v>
      </c>
      <c r="G245" s="35">
        <f t="shared" si="9"/>
        <v>-1558</v>
      </c>
    </row>
    <row r="246" spans="1:7" ht="14.25" x14ac:dyDescent="0.2">
      <c r="A246" s="33">
        <v>240</v>
      </c>
      <c r="B246" s="11" t="s">
        <v>25</v>
      </c>
      <c r="C246" s="16">
        <v>243.98</v>
      </c>
      <c r="D246" s="45">
        <v>43921</v>
      </c>
      <c r="E246" s="3">
        <v>43910</v>
      </c>
      <c r="F246" s="48">
        <f t="shared" si="10"/>
        <v>-11</v>
      </c>
      <c r="G246" s="35">
        <f t="shared" si="9"/>
        <v>-2683.7799999999997</v>
      </c>
    </row>
    <row r="247" spans="1:7" ht="14.25" x14ac:dyDescent="0.2">
      <c r="A247" s="33">
        <v>241</v>
      </c>
      <c r="B247" s="11" t="s">
        <v>51</v>
      </c>
      <c r="C247" s="16">
        <v>6250</v>
      </c>
      <c r="D247" s="45">
        <v>43921</v>
      </c>
      <c r="E247" s="3">
        <v>43910</v>
      </c>
      <c r="F247" s="48">
        <f t="shared" si="10"/>
        <v>-11</v>
      </c>
      <c r="G247" s="35">
        <f t="shared" si="9"/>
        <v>-68750</v>
      </c>
    </row>
    <row r="248" spans="1:7" ht="14.25" x14ac:dyDescent="0.2">
      <c r="A248" s="33">
        <v>242</v>
      </c>
      <c r="B248" s="11" t="s">
        <v>58</v>
      </c>
      <c r="C248" s="16">
        <v>3765.87</v>
      </c>
      <c r="D248" s="45">
        <v>43890</v>
      </c>
      <c r="E248" s="3">
        <v>43910</v>
      </c>
      <c r="F248" s="48">
        <f t="shared" si="10"/>
        <v>20</v>
      </c>
      <c r="G248" s="35">
        <f t="shared" si="9"/>
        <v>75317.399999999994</v>
      </c>
    </row>
    <row r="249" spans="1:7" ht="14.25" x14ac:dyDescent="0.2">
      <c r="A249" s="33">
        <v>243</v>
      </c>
      <c r="B249" s="11" t="s">
        <v>58</v>
      </c>
      <c r="C249" s="16">
        <v>745.9</v>
      </c>
      <c r="D249" s="45">
        <v>43921</v>
      </c>
      <c r="E249" s="3">
        <v>43910</v>
      </c>
      <c r="F249" s="48">
        <f t="shared" si="10"/>
        <v>-11</v>
      </c>
      <c r="G249" s="35">
        <f t="shared" si="9"/>
        <v>-8204.9</v>
      </c>
    </row>
    <row r="250" spans="1:7" ht="14.25" x14ac:dyDescent="0.2">
      <c r="A250" s="33">
        <v>244</v>
      </c>
      <c r="B250" s="11" t="s">
        <v>58</v>
      </c>
      <c r="C250" s="16">
        <v>200</v>
      </c>
      <c r="D250" s="45">
        <v>43951</v>
      </c>
      <c r="E250" s="3">
        <v>43910</v>
      </c>
      <c r="F250" s="48">
        <f t="shared" si="10"/>
        <v>-41</v>
      </c>
      <c r="G250" s="35">
        <f t="shared" si="9"/>
        <v>-8200</v>
      </c>
    </row>
    <row r="251" spans="1:7" ht="14.25" x14ac:dyDescent="0.2">
      <c r="A251" s="33">
        <v>245</v>
      </c>
      <c r="B251" s="11" t="s">
        <v>11</v>
      </c>
      <c r="C251" s="16">
        <v>284.82</v>
      </c>
      <c r="D251" s="45">
        <v>43890</v>
      </c>
      <c r="E251" s="3">
        <v>43910</v>
      </c>
      <c r="F251" s="48">
        <f t="shared" si="10"/>
        <v>20</v>
      </c>
      <c r="G251" s="35">
        <f t="shared" si="9"/>
        <v>5696.4</v>
      </c>
    </row>
    <row r="252" spans="1:7" ht="14.25" x14ac:dyDescent="0.2">
      <c r="A252" s="33">
        <v>246</v>
      </c>
      <c r="B252" s="11" t="s">
        <v>11</v>
      </c>
      <c r="C252" s="16">
        <v>2448.7800000000002</v>
      </c>
      <c r="D252" s="45">
        <v>43921</v>
      </c>
      <c r="E252" s="3">
        <v>43910</v>
      </c>
      <c r="F252" s="48">
        <f t="shared" si="10"/>
        <v>-11</v>
      </c>
      <c r="G252" s="35">
        <f t="shared" si="9"/>
        <v>-26936.58</v>
      </c>
    </row>
    <row r="253" spans="1:7" ht="14.25" x14ac:dyDescent="0.2">
      <c r="A253" s="33">
        <v>247</v>
      </c>
      <c r="B253" s="11" t="s">
        <v>24</v>
      </c>
      <c r="C253" s="16">
        <v>2759.4</v>
      </c>
      <c r="D253" s="45">
        <v>43921</v>
      </c>
      <c r="E253" s="3">
        <v>43910</v>
      </c>
      <c r="F253" s="48">
        <f t="shared" si="10"/>
        <v>-11</v>
      </c>
      <c r="G253" s="35">
        <f t="shared" si="9"/>
        <v>-30353.4</v>
      </c>
    </row>
    <row r="254" spans="1:7" ht="14.25" x14ac:dyDescent="0.2">
      <c r="A254" s="33">
        <v>248</v>
      </c>
      <c r="B254" s="11" t="s">
        <v>27</v>
      </c>
      <c r="C254" s="16">
        <v>79.28</v>
      </c>
      <c r="D254" s="45">
        <v>43890</v>
      </c>
      <c r="E254" s="3">
        <v>43913</v>
      </c>
      <c r="F254" s="48">
        <f t="shared" si="10"/>
        <v>23</v>
      </c>
      <c r="G254" s="35">
        <f t="shared" si="9"/>
        <v>1823.44</v>
      </c>
    </row>
    <row r="255" spans="1:7" ht="14.25" x14ac:dyDescent="0.2">
      <c r="A255" s="33">
        <v>249</v>
      </c>
      <c r="B255" s="11" t="s">
        <v>69</v>
      </c>
      <c r="C255" s="16">
        <v>3664.8</v>
      </c>
      <c r="D255" s="45">
        <v>43919</v>
      </c>
      <c r="E255" s="3">
        <v>43913</v>
      </c>
      <c r="F255" s="48">
        <f t="shared" si="10"/>
        <v>-6</v>
      </c>
      <c r="G255" s="35">
        <f t="shared" si="9"/>
        <v>-21988.800000000003</v>
      </c>
    </row>
    <row r="256" spans="1:7" ht="14.25" x14ac:dyDescent="0.2">
      <c r="A256" s="33">
        <v>250</v>
      </c>
      <c r="B256" s="11" t="s">
        <v>79</v>
      </c>
      <c r="C256" s="16">
        <v>2223.9</v>
      </c>
      <c r="D256" s="45">
        <v>43921</v>
      </c>
      <c r="E256" s="3">
        <v>43913</v>
      </c>
      <c r="F256" s="48">
        <f t="shared" si="10"/>
        <v>-8</v>
      </c>
      <c r="G256" s="35">
        <f t="shared" si="9"/>
        <v>-17791.2</v>
      </c>
    </row>
    <row r="257" spans="1:7" ht="14.25" x14ac:dyDescent="0.2">
      <c r="A257" s="33">
        <v>251</v>
      </c>
      <c r="B257" s="11" t="s">
        <v>35</v>
      </c>
      <c r="C257" s="16">
        <v>105</v>
      </c>
      <c r="D257" s="45">
        <v>43921</v>
      </c>
      <c r="E257" s="3">
        <v>43913</v>
      </c>
      <c r="F257" s="48">
        <f t="shared" si="10"/>
        <v>-8</v>
      </c>
      <c r="G257" s="35">
        <f t="shared" ref="G257:G296" si="11">F257*C257</f>
        <v>-840</v>
      </c>
    </row>
    <row r="258" spans="1:7" ht="14.25" x14ac:dyDescent="0.2">
      <c r="A258" s="33">
        <v>252</v>
      </c>
      <c r="B258" s="11" t="s">
        <v>63</v>
      </c>
      <c r="C258" s="16">
        <v>6056.51</v>
      </c>
      <c r="D258" s="45">
        <v>43915</v>
      </c>
      <c r="E258" s="3">
        <v>43913</v>
      </c>
      <c r="F258" s="48">
        <f t="shared" si="10"/>
        <v>-2</v>
      </c>
      <c r="G258" s="35">
        <f t="shared" si="11"/>
        <v>-12113.02</v>
      </c>
    </row>
    <row r="259" spans="1:7" ht="14.25" x14ac:dyDescent="0.2">
      <c r="A259" s="33">
        <v>253</v>
      </c>
      <c r="B259" s="11" t="s">
        <v>82</v>
      </c>
      <c r="C259" s="16">
        <v>24.59</v>
      </c>
      <c r="D259" s="45">
        <v>43921</v>
      </c>
      <c r="E259" s="3">
        <v>43913</v>
      </c>
      <c r="F259" s="48">
        <f t="shared" si="10"/>
        <v>-8</v>
      </c>
      <c r="G259" s="35">
        <f t="shared" si="11"/>
        <v>-196.72</v>
      </c>
    </row>
    <row r="260" spans="1:7" ht="14.25" x14ac:dyDescent="0.2">
      <c r="A260" s="33">
        <v>254</v>
      </c>
      <c r="B260" s="11" t="s">
        <v>82</v>
      </c>
      <c r="C260" s="16">
        <v>68.849999999999994</v>
      </c>
      <c r="D260" s="45">
        <v>43951</v>
      </c>
      <c r="E260" s="3">
        <v>43913</v>
      </c>
      <c r="F260" s="48">
        <f t="shared" si="10"/>
        <v>-38</v>
      </c>
      <c r="G260" s="35">
        <f t="shared" si="11"/>
        <v>-2616.2999999999997</v>
      </c>
    </row>
    <row r="261" spans="1:7" ht="14.25" x14ac:dyDescent="0.2">
      <c r="A261" s="33">
        <v>255</v>
      </c>
      <c r="B261" s="11" t="s">
        <v>18</v>
      </c>
      <c r="C261" s="16">
        <v>5938.25</v>
      </c>
      <c r="D261" s="45">
        <v>43921</v>
      </c>
      <c r="E261" s="3">
        <v>43913</v>
      </c>
      <c r="F261" s="48">
        <f t="shared" si="10"/>
        <v>-8</v>
      </c>
      <c r="G261" s="35">
        <f t="shared" si="11"/>
        <v>-47506</v>
      </c>
    </row>
    <row r="262" spans="1:7" ht="14.25" x14ac:dyDescent="0.2">
      <c r="A262" s="33">
        <v>256</v>
      </c>
      <c r="B262" s="11" t="s">
        <v>19</v>
      </c>
      <c r="C262" s="16">
        <v>7079</v>
      </c>
      <c r="D262" s="45">
        <v>43921</v>
      </c>
      <c r="E262" s="3">
        <v>43913</v>
      </c>
      <c r="F262" s="48">
        <f t="shared" si="10"/>
        <v>-8</v>
      </c>
      <c r="G262" s="35">
        <f t="shared" si="11"/>
        <v>-56632</v>
      </c>
    </row>
    <row r="263" spans="1:7" ht="14.25" x14ac:dyDescent="0.2">
      <c r="A263" s="33">
        <v>257</v>
      </c>
      <c r="B263" s="11" t="s">
        <v>84</v>
      </c>
      <c r="C263" s="16">
        <v>440</v>
      </c>
      <c r="D263" s="45">
        <v>43921</v>
      </c>
      <c r="E263" s="3">
        <v>43913</v>
      </c>
      <c r="F263" s="48">
        <f t="shared" si="10"/>
        <v>-8</v>
      </c>
      <c r="G263" s="35">
        <f t="shared" si="11"/>
        <v>-3520</v>
      </c>
    </row>
    <row r="264" spans="1:7" ht="14.25" x14ac:dyDescent="0.2">
      <c r="A264" s="33">
        <v>258</v>
      </c>
      <c r="B264" s="11" t="s">
        <v>76</v>
      </c>
      <c r="C264" s="16">
        <v>1121.57</v>
      </c>
      <c r="D264" s="45">
        <v>43921</v>
      </c>
      <c r="E264" s="3">
        <v>43913</v>
      </c>
      <c r="F264" s="48">
        <f t="shared" ref="F264:F296" si="12">E264-D264</f>
        <v>-8</v>
      </c>
      <c r="G264" s="35">
        <f t="shared" si="11"/>
        <v>-8972.56</v>
      </c>
    </row>
    <row r="265" spans="1:7" ht="14.25" x14ac:dyDescent="0.2">
      <c r="A265" s="33">
        <v>259</v>
      </c>
      <c r="B265" s="11" t="s">
        <v>77</v>
      </c>
      <c r="C265" s="16">
        <v>310</v>
      </c>
      <c r="D265" s="45">
        <v>43921</v>
      </c>
      <c r="E265" s="3">
        <v>43913</v>
      </c>
      <c r="F265" s="48">
        <f t="shared" si="12"/>
        <v>-8</v>
      </c>
      <c r="G265" s="35">
        <f t="shared" si="11"/>
        <v>-2480</v>
      </c>
    </row>
    <row r="266" spans="1:7" ht="14.25" x14ac:dyDescent="0.2">
      <c r="A266" s="33">
        <v>260</v>
      </c>
      <c r="B266" s="11" t="s">
        <v>28</v>
      </c>
      <c r="C266" s="16">
        <v>280.14999999999998</v>
      </c>
      <c r="D266" s="45">
        <v>43921</v>
      </c>
      <c r="E266" s="3">
        <v>43913</v>
      </c>
      <c r="F266" s="48">
        <f t="shared" si="12"/>
        <v>-8</v>
      </c>
      <c r="G266" s="35">
        <f t="shared" si="11"/>
        <v>-2241.1999999999998</v>
      </c>
    </row>
    <row r="267" spans="1:7" ht="14.25" x14ac:dyDescent="0.2">
      <c r="A267" s="33">
        <v>261</v>
      </c>
      <c r="B267" s="11" t="s">
        <v>3</v>
      </c>
      <c r="C267" s="16">
        <v>6040.32</v>
      </c>
      <c r="D267" s="45">
        <v>43921</v>
      </c>
      <c r="E267" s="3">
        <v>43913</v>
      </c>
      <c r="F267" s="48">
        <f t="shared" si="12"/>
        <v>-8</v>
      </c>
      <c r="G267" s="35">
        <f t="shared" si="11"/>
        <v>-48322.559999999998</v>
      </c>
    </row>
    <row r="268" spans="1:7" ht="14.25" x14ac:dyDescent="0.2">
      <c r="A268" s="33">
        <v>262</v>
      </c>
      <c r="B268" s="11" t="s">
        <v>104</v>
      </c>
      <c r="C268" s="16">
        <v>750</v>
      </c>
      <c r="D268" s="45">
        <v>43908</v>
      </c>
      <c r="E268" s="3">
        <v>43913</v>
      </c>
      <c r="F268" s="48">
        <f t="shared" si="12"/>
        <v>5</v>
      </c>
      <c r="G268" s="35">
        <f t="shared" si="11"/>
        <v>3750</v>
      </c>
    </row>
    <row r="269" spans="1:7" ht="14.25" x14ac:dyDescent="0.2">
      <c r="A269" s="33">
        <v>263</v>
      </c>
      <c r="B269" s="11" t="s">
        <v>115</v>
      </c>
      <c r="C269" s="16">
        <v>1680</v>
      </c>
      <c r="D269" s="45">
        <v>43908</v>
      </c>
      <c r="E269" s="3">
        <v>43913</v>
      </c>
      <c r="F269" s="48">
        <f t="shared" si="12"/>
        <v>5</v>
      </c>
      <c r="G269" s="35">
        <f t="shared" si="11"/>
        <v>8400</v>
      </c>
    </row>
    <row r="270" spans="1:7" ht="14.25" x14ac:dyDescent="0.2">
      <c r="A270" s="33">
        <v>264</v>
      </c>
      <c r="B270" s="11" t="s">
        <v>58</v>
      </c>
      <c r="C270" s="16">
        <v>526.09</v>
      </c>
      <c r="D270" s="45">
        <v>43921</v>
      </c>
      <c r="E270" s="3">
        <v>43914</v>
      </c>
      <c r="F270" s="48">
        <f t="shared" si="12"/>
        <v>-7</v>
      </c>
      <c r="G270" s="35">
        <f t="shared" si="11"/>
        <v>-3682.63</v>
      </c>
    </row>
    <row r="271" spans="1:7" ht="14.25" x14ac:dyDescent="0.2">
      <c r="A271" s="33">
        <v>265</v>
      </c>
      <c r="B271" s="11" t="s">
        <v>58</v>
      </c>
      <c r="C271" s="16">
        <v>14.98</v>
      </c>
      <c r="D271" s="45">
        <v>43951</v>
      </c>
      <c r="E271" s="3">
        <v>43914</v>
      </c>
      <c r="F271" s="48">
        <f t="shared" si="12"/>
        <v>-37</v>
      </c>
      <c r="G271" s="35">
        <f t="shared" si="11"/>
        <v>-554.26</v>
      </c>
    </row>
    <row r="272" spans="1:7" ht="14.25" x14ac:dyDescent="0.2">
      <c r="A272" s="33">
        <v>266</v>
      </c>
      <c r="B272" s="11" t="s">
        <v>11</v>
      </c>
      <c r="C272" s="16">
        <v>1537.49</v>
      </c>
      <c r="D272" s="45">
        <v>43921</v>
      </c>
      <c r="E272" s="3">
        <v>43914</v>
      </c>
      <c r="F272" s="48">
        <f t="shared" si="12"/>
        <v>-7</v>
      </c>
      <c r="G272" s="35">
        <f t="shared" si="11"/>
        <v>-10762.43</v>
      </c>
    </row>
    <row r="273" spans="1:7" ht="14.25" x14ac:dyDescent="0.2">
      <c r="A273" s="33">
        <v>267</v>
      </c>
      <c r="B273" s="11" t="s">
        <v>20</v>
      </c>
      <c r="C273" s="16">
        <v>566.96</v>
      </c>
      <c r="D273" s="45">
        <v>43921</v>
      </c>
      <c r="E273" s="3">
        <v>43914</v>
      </c>
      <c r="F273" s="48">
        <f t="shared" si="12"/>
        <v>-7</v>
      </c>
      <c r="G273" s="35">
        <f t="shared" si="11"/>
        <v>-3968.7200000000003</v>
      </c>
    </row>
    <row r="274" spans="1:7" ht="14.25" x14ac:dyDescent="0.2">
      <c r="A274" s="33">
        <v>268</v>
      </c>
      <c r="B274" s="11" t="s">
        <v>43</v>
      </c>
      <c r="C274" s="16">
        <v>2092.9299999999998</v>
      </c>
      <c r="D274" s="45">
        <v>43921</v>
      </c>
      <c r="E274" s="3">
        <v>43914</v>
      </c>
      <c r="F274" s="48">
        <f t="shared" si="12"/>
        <v>-7</v>
      </c>
      <c r="G274" s="35">
        <f t="shared" si="11"/>
        <v>-14650.509999999998</v>
      </c>
    </row>
    <row r="275" spans="1:7" ht="14.25" x14ac:dyDescent="0.2">
      <c r="A275" s="33">
        <v>269</v>
      </c>
      <c r="B275" s="11" t="s">
        <v>50</v>
      </c>
      <c r="C275" s="16">
        <v>4852.5</v>
      </c>
      <c r="D275" s="45">
        <v>43921</v>
      </c>
      <c r="E275" s="3">
        <v>43914</v>
      </c>
      <c r="F275" s="48">
        <f t="shared" si="12"/>
        <v>-7</v>
      </c>
      <c r="G275" s="35">
        <f t="shared" si="11"/>
        <v>-33967.5</v>
      </c>
    </row>
    <row r="276" spans="1:7" ht="14.25" x14ac:dyDescent="0.2">
      <c r="A276" s="33">
        <v>270</v>
      </c>
      <c r="B276" s="11" t="s">
        <v>73</v>
      </c>
      <c r="C276" s="16">
        <v>268.22000000000003</v>
      </c>
      <c r="D276" s="45">
        <v>43830</v>
      </c>
      <c r="E276" s="3">
        <v>43914</v>
      </c>
      <c r="F276" s="48">
        <f t="shared" si="12"/>
        <v>84</v>
      </c>
      <c r="G276" s="35">
        <f t="shared" si="11"/>
        <v>22530.480000000003</v>
      </c>
    </row>
    <row r="277" spans="1:7" ht="14.25" x14ac:dyDescent="0.2">
      <c r="A277" s="33">
        <v>271</v>
      </c>
      <c r="B277" s="11" t="s">
        <v>116</v>
      </c>
      <c r="C277" s="16">
        <v>168</v>
      </c>
      <c r="D277" s="45">
        <v>43914</v>
      </c>
      <c r="E277" s="3">
        <v>43914</v>
      </c>
      <c r="F277" s="48">
        <f t="shared" si="12"/>
        <v>0</v>
      </c>
      <c r="G277" s="35">
        <f t="shared" si="11"/>
        <v>0</v>
      </c>
    </row>
    <row r="278" spans="1:7" ht="14.25" x14ac:dyDescent="0.2">
      <c r="A278" s="33">
        <v>272</v>
      </c>
      <c r="B278" s="11" t="s">
        <v>12</v>
      </c>
      <c r="C278" s="16">
        <v>498.28</v>
      </c>
      <c r="D278" s="45">
        <v>43921</v>
      </c>
      <c r="E278" s="3">
        <v>43914</v>
      </c>
      <c r="F278" s="48">
        <f t="shared" si="12"/>
        <v>-7</v>
      </c>
      <c r="G278" s="35">
        <f t="shared" si="11"/>
        <v>-3487.96</v>
      </c>
    </row>
    <row r="279" spans="1:7" ht="14.25" x14ac:dyDescent="0.2">
      <c r="A279" s="33">
        <v>273</v>
      </c>
      <c r="B279" s="11" t="s">
        <v>88</v>
      </c>
      <c r="C279" s="16">
        <v>221.29</v>
      </c>
      <c r="D279" s="45">
        <v>43910</v>
      </c>
      <c r="E279" s="3">
        <v>43914</v>
      </c>
      <c r="F279" s="48">
        <f t="shared" si="12"/>
        <v>4</v>
      </c>
      <c r="G279" s="35">
        <f t="shared" si="11"/>
        <v>885.16</v>
      </c>
    </row>
    <row r="280" spans="1:7" ht="14.25" x14ac:dyDescent="0.2">
      <c r="A280" s="33">
        <v>274</v>
      </c>
      <c r="B280" s="11" t="s">
        <v>54</v>
      </c>
      <c r="C280" s="16">
        <v>21346.400000000001</v>
      </c>
      <c r="D280" s="45">
        <v>43920</v>
      </c>
      <c r="E280" s="3">
        <v>43915</v>
      </c>
      <c r="F280" s="48">
        <f t="shared" si="12"/>
        <v>-5</v>
      </c>
      <c r="G280" s="35">
        <f t="shared" si="11"/>
        <v>-106732</v>
      </c>
    </row>
    <row r="281" spans="1:7" ht="14.25" x14ac:dyDescent="0.2">
      <c r="A281" s="33">
        <v>275</v>
      </c>
      <c r="B281" s="11" t="s">
        <v>112</v>
      </c>
      <c r="C281" s="16">
        <v>333</v>
      </c>
      <c r="D281" s="45">
        <v>43915</v>
      </c>
      <c r="E281" s="3">
        <v>43915</v>
      </c>
      <c r="F281" s="48">
        <f t="shared" si="12"/>
        <v>0</v>
      </c>
      <c r="G281" s="35">
        <f t="shared" si="11"/>
        <v>0</v>
      </c>
    </row>
    <row r="282" spans="1:7" ht="14.25" x14ac:dyDescent="0.2">
      <c r="A282" s="33">
        <v>276</v>
      </c>
      <c r="B282" s="11" t="s">
        <v>65</v>
      </c>
      <c r="C282" s="16">
        <v>876.2</v>
      </c>
      <c r="D282" s="45">
        <v>43921</v>
      </c>
      <c r="E282" s="3">
        <v>43915</v>
      </c>
      <c r="F282" s="48">
        <f t="shared" si="12"/>
        <v>-6</v>
      </c>
      <c r="G282" s="35">
        <f t="shared" si="11"/>
        <v>-5257.2000000000007</v>
      </c>
    </row>
    <row r="283" spans="1:7" ht="14.25" x14ac:dyDescent="0.2">
      <c r="A283" s="33">
        <v>277</v>
      </c>
      <c r="B283" s="11" t="s">
        <v>27</v>
      </c>
      <c r="C283" s="16">
        <v>3794.7</v>
      </c>
      <c r="D283" s="45">
        <v>43921</v>
      </c>
      <c r="E283" s="3">
        <v>43915</v>
      </c>
      <c r="F283" s="48">
        <f t="shared" si="12"/>
        <v>-6</v>
      </c>
      <c r="G283" s="35">
        <f t="shared" si="11"/>
        <v>-22768.199999999997</v>
      </c>
    </row>
    <row r="284" spans="1:7" ht="14.25" x14ac:dyDescent="0.2">
      <c r="A284" s="33">
        <v>278</v>
      </c>
      <c r="B284" s="11" t="s">
        <v>92</v>
      </c>
      <c r="C284" s="16">
        <v>480.48</v>
      </c>
      <c r="D284" s="45">
        <v>43907</v>
      </c>
      <c r="E284" s="3">
        <v>43915</v>
      </c>
      <c r="F284" s="48">
        <f t="shared" si="12"/>
        <v>8</v>
      </c>
      <c r="G284" s="35">
        <f t="shared" si="11"/>
        <v>3843.84</v>
      </c>
    </row>
    <row r="285" spans="1:7" ht="14.25" x14ac:dyDescent="0.2">
      <c r="A285" s="33">
        <v>279</v>
      </c>
      <c r="B285" s="11" t="s">
        <v>41</v>
      </c>
      <c r="C285" s="16">
        <v>85.84</v>
      </c>
      <c r="D285" s="45">
        <v>43916</v>
      </c>
      <c r="E285" s="3">
        <v>43916</v>
      </c>
      <c r="F285" s="48">
        <f t="shared" si="12"/>
        <v>0</v>
      </c>
      <c r="G285" s="35">
        <f t="shared" si="11"/>
        <v>0</v>
      </c>
    </row>
    <row r="286" spans="1:7" ht="14.25" x14ac:dyDescent="0.2">
      <c r="A286" s="33">
        <v>280</v>
      </c>
      <c r="B286" s="11" t="s">
        <v>18</v>
      </c>
      <c r="C286" s="16">
        <v>13680</v>
      </c>
      <c r="D286" s="45">
        <v>43921</v>
      </c>
      <c r="E286" s="3">
        <v>43916</v>
      </c>
      <c r="F286" s="48">
        <f t="shared" si="12"/>
        <v>-5</v>
      </c>
      <c r="G286" s="35">
        <f t="shared" si="11"/>
        <v>-68400</v>
      </c>
    </row>
    <row r="287" spans="1:7" ht="14.25" x14ac:dyDescent="0.2">
      <c r="A287" s="33">
        <v>281</v>
      </c>
      <c r="B287" s="11" t="s">
        <v>85</v>
      </c>
      <c r="C287" s="16">
        <v>1995</v>
      </c>
      <c r="D287" s="45">
        <v>43925</v>
      </c>
      <c r="E287" s="3">
        <v>43916</v>
      </c>
      <c r="F287" s="48">
        <f t="shared" si="12"/>
        <v>-9</v>
      </c>
      <c r="G287" s="35">
        <f t="shared" si="11"/>
        <v>-17955</v>
      </c>
    </row>
    <row r="288" spans="1:7" ht="14.25" x14ac:dyDescent="0.2">
      <c r="A288" s="33">
        <v>282</v>
      </c>
      <c r="B288" s="11" t="s">
        <v>109</v>
      </c>
      <c r="C288" s="16">
        <v>600</v>
      </c>
      <c r="D288" s="45">
        <v>43920</v>
      </c>
      <c r="E288" s="3">
        <v>43916</v>
      </c>
      <c r="F288" s="48">
        <f t="shared" si="12"/>
        <v>-4</v>
      </c>
      <c r="G288" s="35">
        <f t="shared" si="11"/>
        <v>-2400</v>
      </c>
    </row>
    <row r="289" spans="1:7" ht="14.25" x14ac:dyDescent="0.2">
      <c r="A289" s="33">
        <v>283</v>
      </c>
      <c r="B289" s="11" t="s">
        <v>23</v>
      </c>
      <c r="C289" s="16">
        <v>178.5</v>
      </c>
      <c r="D289" s="45">
        <v>43922</v>
      </c>
      <c r="E289" s="3">
        <v>43917</v>
      </c>
      <c r="F289" s="48">
        <f t="shared" si="12"/>
        <v>-5</v>
      </c>
      <c r="G289" s="35">
        <f t="shared" si="11"/>
        <v>-892.5</v>
      </c>
    </row>
    <row r="290" spans="1:7" ht="14.25" x14ac:dyDescent="0.2">
      <c r="A290" s="33">
        <v>284</v>
      </c>
      <c r="B290" s="11" t="s">
        <v>85</v>
      </c>
      <c r="C290" s="16">
        <v>2480.2399999999998</v>
      </c>
      <c r="D290" s="45">
        <v>43925</v>
      </c>
      <c r="E290" s="3">
        <v>43917</v>
      </c>
      <c r="F290" s="48">
        <f t="shared" si="12"/>
        <v>-8</v>
      </c>
      <c r="G290" s="35">
        <f t="shared" si="11"/>
        <v>-19841.919999999998</v>
      </c>
    </row>
    <row r="291" spans="1:7" ht="14.25" x14ac:dyDescent="0.2">
      <c r="A291" s="33">
        <v>285</v>
      </c>
      <c r="B291" s="11" t="s">
        <v>1</v>
      </c>
      <c r="C291" s="16">
        <v>712.53</v>
      </c>
      <c r="D291" s="45">
        <v>43861</v>
      </c>
      <c r="E291" s="3">
        <v>43917</v>
      </c>
      <c r="F291" s="48">
        <f t="shared" si="12"/>
        <v>56</v>
      </c>
      <c r="G291" s="35">
        <f t="shared" si="11"/>
        <v>39901.68</v>
      </c>
    </row>
    <row r="292" spans="1:7" ht="14.25" x14ac:dyDescent="0.2">
      <c r="A292" s="33">
        <v>286</v>
      </c>
      <c r="B292" s="11" t="s">
        <v>118</v>
      </c>
      <c r="C292" s="16">
        <v>369.25</v>
      </c>
      <c r="D292" s="45">
        <v>43920</v>
      </c>
      <c r="E292" s="3">
        <v>43920</v>
      </c>
      <c r="F292" s="48">
        <f t="shared" si="12"/>
        <v>0</v>
      </c>
      <c r="G292" s="35">
        <f t="shared" si="11"/>
        <v>0</v>
      </c>
    </row>
    <row r="293" spans="1:7" ht="14.25" x14ac:dyDescent="0.2">
      <c r="A293" s="33">
        <v>287</v>
      </c>
      <c r="B293" s="11" t="s">
        <v>7</v>
      </c>
      <c r="C293" s="16">
        <v>13889.85</v>
      </c>
      <c r="D293" s="45">
        <v>43892</v>
      </c>
      <c r="E293" s="3">
        <v>43920</v>
      </c>
      <c r="F293" s="48">
        <f t="shared" si="12"/>
        <v>28</v>
      </c>
      <c r="G293" s="35">
        <f t="shared" si="11"/>
        <v>388915.8</v>
      </c>
    </row>
    <row r="294" spans="1:7" ht="14.25" x14ac:dyDescent="0.2">
      <c r="A294" s="33">
        <v>288</v>
      </c>
      <c r="B294" s="11" t="s">
        <v>53</v>
      </c>
      <c r="C294" s="16">
        <v>7262</v>
      </c>
      <c r="D294" s="45">
        <v>43921</v>
      </c>
      <c r="E294" s="3">
        <v>43920</v>
      </c>
      <c r="F294" s="48">
        <f t="shared" si="12"/>
        <v>-1</v>
      </c>
      <c r="G294" s="35">
        <f t="shared" si="11"/>
        <v>-7262</v>
      </c>
    </row>
    <row r="295" spans="1:7" ht="14.25" x14ac:dyDescent="0.2">
      <c r="A295" s="33">
        <v>289</v>
      </c>
      <c r="B295" s="11" t="s">
        <v>67</v>
      </c>
      <c r="C295" s="16">
        <v>320035.07</v>
      </c>
      <c r="D295" s="45">
        <v>43921</v>
      </c>
      <c r="E295" s="3">
        <v>43920</v>
      </c>
      <c r="F295" s="48">
        <f t="shared" si="12"/>
        <v>-1</v>
      </c>
      <c r="G295" s="35">
        <f t="shared" si="11"/>
        <v>-320035.07</v>
      </c>
    </row>
    <row r="296" spans="1:7" ht="15" thickBot="1" x14ac:dyDescent="0.25">
      <c r="A296" s="36">
        <v>290</v>
      </c>
      <c r="B296" s="17" t="s">
        <v>7</v>
      </c>
      <c r="C296" s="18">
        <v>7425</v>
      </c>
      <c r="D296" s="47">
        <v>43892</v>
      </c>
      <c r="E296" s="12">
        <v>43921</v>
      </c>
      <c r="F296" s="49">
        <f t="shared" si="12"/>
        <v>29</v>
      </c>
      <c r="G296" s="37">
        <f t="shared" si="11"/>
        <v>215325</v>
      </c>
    </row>
    <row r="298" spans="1:7" x14ac:dyDescent="0.2">
      <c r="C298" s="13">
        <f>SUM(C7:C297)</f>
        <v>1900620.1300000004</v>
      </c>
      <c r="G298" s="20">
        <f>SUM(G7:G297)</f>
        <v>-3342801.7000000016</v>
      </c>
    </row>
    <row r="299" spans="1:7" ht="13.5" thickBot="1" x14ac:dyDescent="0.25">
      <c r="C299" s="15"/>
    </row>
    <row r="300" spans="1:7" ht="16.5" thickBot="1" x14ac:dyDescent="0.25">
      <c r="D300" s="55" t="s">
        <v>21</v>
      </c>
      <c r="E300" s="56"/>
      <c r="F300" s="56"/>
      <c r="G300" s="21">
        <f>G298/C298</f>
        <v>-1.7587952727828895</v>
      </c>
    </row>
  </sheetData>
  <autoFilter ref="E1:F300" xr:uid="{00000000-0009-0000-0000-000001000000}"/>
  <mergeCells count="4">
    <mergeCell ref="C2:F2"/>
    <mergeCell ref="D3:F3"/>
    <mergeCell ref="A5:G5"/>
    <mergeCell ref="D300:F300"/>
  </mergeCells>
  <pageMargins left="0.70866141732283472" right="0.70866141732283472" top="0.74803149606299213" bottom="0.74803149606299213" header="0.31496062992125984" footer="0.31496062992125984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1 trim2020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2020-04-30T12:07:07Z</dcterms:modified>
</cp:coreProperties>
</file>