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95DD1FFF-E073-4202-B02D-2F08D6E30B58}" xr6:coauthVersionLast="31" xr6:coauthVersionMax="31" xr10:uidLastSave="{00000000-0000-0000-0000-000000000000}"/>
  <bookViews>
    <workbookView xWindow="0" yWindow="0" windowWidth="14400" windowHeight="8640" tabRatio="781" xr2:uid="{00000000-000D-0000-FFFF-FFFF00000000}"/>
  </bookViews>
  <sheets>
    <sheet name="Indicatore 1 trim 2018" sheetId="44" r:id="rId1"/>
  </sheets>
  <definedNames>
    <definedName name="_xlnm._FilterDatabase" localSheetId="0" hidden="1">'Indicatore 1 trim 2018'!$B$1:$B$268</definedName>
  </definedNames>
  <calcPr calcId="179017"/>
</workbook>
</file>

<file path=xl/calcChain.xml><?xml version="1.0" encoding="utf-8"?>
<calcChain xmlns="http://schemas.openxmlformats.org/spreadsheetml/2006/main">
  <c r="C270" i="44" l="1"/>
  <c r="F99" i="44" l="1"/>
  <c r="G99" i="44" s="1"/>
  <c r="F147" i="44"/>
  <c r="G147" i="44" s="1"/>
  <c r="F114" i="44"/>
  <c r="G114" i="44" s="1"/>
  <c r="F111" i="44"/>
  <c r="G111" i="44" s="1"/>
  <c r="F97" i="44"/>
  <c r="G97" i="44" s="1"/>
  <c r="F92" i="44"/>
  <c r="G92" i="44" s="1"/>
  <c r="F266" i="44"/>
  <c r="G266" i="44" s="1"/>
  <c r="F267" i="44"/>
  <c r="G267" i="44" s="1"/>
  <c r="F268" i="44"/>
  <c r="G268" i="44" s="1"/>
  <c r="F251" i="44"/>
  <c r="G251" i="44" s="1"/>
  <c r="F207" i="44"/>
  <c r="G207" i="44" s="1"/>
  <c r="F13" i="44"/>
  <c r="G13" i="44" s="1"/>
  <c r="F12" i="44"/>
  <c r="G12" i="44" s="1"/>
  <c r="F91" i="44" l="1"/>
  <c r="G91" i="44" s="1"/>
  <c r="F8" i="44" l="1"/>
  <c r="G8" i="44" s="1"/>
  <c r="F9" i="44"/>
  <c r="G9" i="44" s="1"/>
  <c r="F10" i="44"/>
  <c r="G10" i="44" s="1"/>
  <c r="F11" i="44"/>
  <c r="G11" i="44" s="1"/>
  <c r="F14" i="44"/>
  <c r="G14" i="44" s="1"/>
  <c r="F15" i="44"/>
  <c r="G15" i="44" s="1"/>
  <c r="F16" i="44"/>
  <c r="G16" i="44" s="1"/>
  <c r="F17" i="44"/>
  <c r="G17" i="44" s="1"/>
  <c r="F18" i="44"/>
  <c r="G18" i="44" s="1"/>
  <c r="F19" i="44"/>
  <c r="G19" i="44" s="1"/>
  <c r="F20" i="44"/>
  <c r="G20" i="44" s="1"/>
  <c r="F21" i="44"/>
  <c r="G21" i="44" s="1"/>
  <c r="F22" i="44"/>
  <c r="G22" i="44" s="1"/>
  <c r="F23" i="44"/>
  <c r="G23" i="44" s="1"/>
  <c r="F24" i="44"/>
  <c r="G24" i="44" s="1"/>
  <c r="F25" i="44"/>
  <c r="G25" i="44" s="1"/>
  <c r="F26" i="44"/>
  <c r="G26" i="44" s="1"/>
  <c r="F27" i="44"/>
  <c r="G27" i="44" s="1"/>
  <c r="F28" i="44"/>
  <c r="G28" i="44" s="1"/>
  <c r="F29" i="44"/>
  <c r="G29" i="44" s="1"/>
  <c r="F30" i="44"/>
  <c r="G30" i="44" s="1"/>
  <c r="F31" i="44"/>
  <c r="G31" i="44" s="1"/>
  <c r="F32" i="44"/>
  <c r="G32" i="44" s="1"/>
  <c r="F33" i="44"/>
  <c r="G33" i="44" s="1"/>
  <c r="F34" i="44"/>
  <c r="G34" i="44" s="1"/>
  <c r="F35" i="44"/>
  <c r="G35" i="44" s="1"/>
  <c r="F36" i="44"/>
  <c r="G36" i="44" s="1"/>
  <c r="F37" i="44"/>
  <c r="G37" i="44" s="1"/>
  <c r="F38" i="44"/>
  <c r="G38" i="44" s="1"/>
  <c r="F39" i="44"/>
  <c r="G39" i="44" s="1"/>
  <c r="F40" i="44"/>
  <c r="G40" i="44" s="1"/>
  <c r="F41" i="44"/>
  <c r="G41" i="44" s="1"/>
  <c r="F42" i="44"/>
  <c r="G42" i="44" s="1"/>
  <c r="F43" i="44"/>
  <c r="G43" i="44" s="1"/>
  <c r="F44" i="44"/>
  <c r="G44" i="44" s="1"/>
  <c r="F45" i="44"/>
  <c r="G45" i="44" s="1"/>
  <c r="F46" i="44"/>
  <c r="G46" i="44" s="1"/>
  <c r="F47" i="44"/>
  <c r="G47" i="44" s="1"/>
  <c r="F48" i="44"/>
  <c r="G48" i="44" s="1"/>
  <c r="F49" i="44"/>
  <c r="G49" i="44" s="1"/>
  <c r="F50" i="44"/>
  <c r="G50" i="44" s="1"/>
  <c r="F51" i="44"/>
  <c r="G51" i="44" s="1"/>
  <c r="F52" i="44"/>
  <c r="G52" i="44" s="1"/>
  <c r="F53" i="44"/>
  <c r="G53" i="44" s="1"/>
  <c r="F54" i="44"/>
  <c r="G54" i="44" s="1"/>
  <c r="F55" i="44"/>
  <c r="G55" i="44" s="1"/>
  <c r="F56" i="44"/>
  <c r="G56" i="44" s="1"/>
  <c r="F57" i="44"/>
  <c r="G57" i="44" s="1"/>
  <c r="F58" i="44"/>
  <c r="G58" i="44" s="1"/>
  <c r="F59" i="44"/>
  <c r="G59" i="44" s="1"/>
  <c r="F60" i="44"/>
  <c r="G60" i="44" s="1"/>
  <c r="F61" i="44"/>
  <c r="G61" i="44" s="1"/>
  <c r="F62" i="44"/>
  <c r="G62" i="44" s="1"/>
  <c r="F63" i="44"/>
  <c r="G63" i="44" s="1"/>
  <c r="F64" i="44"/>
  <c r="G64" i="44" s="1"/>
  <c r="F65" i="44"/>
  <c r="G65" i="44" s="1"/>
  <c r="F66" i="44"/>
  <c r="G66" i="44" s="1"/>
  <c r="F67" i="44"/>
  <c r="G67" i="44" s="1"/>
  <c r="F68" i="44"/>
  <c r="G68" i="44" s="1"/>
  <c r="F69" i="44"/>
  <c r="G69" i="44" s="1"/>
  <c r="F70" i="44"/>
  <c r="G70" i="44" s="1"/>
  <c r="F71" i="44"/>
  <c r="G71" i="44" s="1"/>
  <c r="F72" i="44"/>
  <c r="G72" i="44" s="1"/>
  <c r="F73" i="44"/>
  <c r="G73" i="44" s="1"/>
  <c r="F74" i="44"/>
  <c r="G74" i="44" s="1"/>
  <c r="F75" i="44"/>
  <c r="G75" i="44" s="1"/>
  <c r="F76" i="44"/>
  <c r="G76" i="44" s="1"/>
  <c r="F77" i="44"/>
  <c r="G77" i="44" s="1"/>
  <c r="F78" i="44"/>
  <c r="G78" i="44" s="1"/>
  <c r="F79" i="44"/>
  <c r="G79" i="44" s="1"/>
  <c r="F80" i="44"/>
  <c r="G80" i="44" s="1"/>
  <c r="F81" i="44"/>
  <c r="G81" i="44" s="1"/>
  <c r="F82" i="44"/>
  <c r="G82" i="44" s="1"/>
  <c r="F83" i="44"/>
  <c r="G83" i="44" s="1"/>
  <c r="F84" i="44"/>
  <c r="G84" i="44" s="1"/>
  <c r="F85" i="44"/>
  <c r="G85" i="44" s="1"/>
  <c r="F86" i="44"/>
  <c r="G86" i="44" s="1"/>
  <c r="F87" i="44"/>
  <c r="G87" i="44" s="1"/>
  <c r="F88" i="44"/>
  <c r="G88" i="44" s="1"/>
  <c r="F89" i="44"/>
  <c r="G89" i="44" s="1"/>
  <c r="F90" i="44"/>
  <c r="G90" i="44" s="1"/>
  <c r="F93" i="44"/>
  <c r="G93" i="44" s="1"/>
  <c r="F94" i="44"/>
  <c r="G94" i="44" s="1"/>
  <c r="F95" i="44"/>
  <c r="G95" i="44" s="1"/>
  <c r="F96" i="44"/>
  <c r="G96" i="44" s="1"/>
  <c r="F98" i="44"/>
  <c r="G98" i="44" s="1"/>
  <c r="F100" i="44"/>
  <c r="G100" i="44" s="1"/>
  <c r="F101" i="44"/>
  <c r="G101" i="44" s="1"/>
  <c r="F102" i="44"/>
  <c r="G102" i="44" s="1"/>
  <c r="F103" i="44"/>
  <c r="G103" i="44" s="1"/>
  <c r="F104" i="44"/>
  <c r="G104" i="44" s="1"/>
  <c r="F105" i="44"/>
  <c r="G105" i="44" s="1"/>
  <c r="F106" i="44"/>
  <c r="G106" i="44" s="1"/>
  <c r="F107" i="44"/>
  <c r="G107" i="44" s="1"/>
  <c r="F108" i="44"/>
  <c r="G108" i="44" s="1"/>
  <c r="F109" i="44"/>
  <c r="G109" i="44" s="1"/>
  <c r="F110" i="44"/>
  <c r="G110" i="44" s="1"/>
  <c r="F112" i="44"/>
  <c r="G112" i="44" s="1"/>
  <c r="F113" i="44"/>
  <c r="G113" i="44" s="1"/>
  <c r="F115" i="44"/>
  <c r="G115" i="44" s="1"/>
  <c r="F116" i="44"/>
  <c r="G116" i="44" s="1"/>
  <c r="F117" i="44"/>
  <c r="G117" i="44" s="1"/>
  <c r="F118" i="44"/>
  <c r="G118" i="44" s="1"/>
  <c r="F119" i="44"/>
  <c r="G119" i="44" s="1"/>
  <c r="F120" i="44"/>
  <c r="G120" i="44" s="1"/>
  <c r="F121" i="44"/>
  <c r="G121" i="44" s="1"/>
  <c r="F122" i="44"/>
  <c r="G122" i="44" s="1"/>
  <c r="F123" i="44"/>
  <c r="G123" i="44" s="1"/>
  <c r="F124" i="44"/>
  <c r="G124" i="44" s="1"/>
  <c r="F125" i="44"/>
  <c r="G125" i="44" s="1"/>
  <c r="F126" i="44"/>
  <c r="G126" i="44" s="1"/>
  <c r="F127" i="44"/>
  <c r="G127" i="44" s="1"/>
  <c r="F128" i="44"/>
  <c r="G128" i="44" s="1"/>
  <c r="F129" i="44"/>
  <c r="G129" i="44" s="1"/>
  <c r="F130" i="44"/>
  <c r="G130" i="44" s="1"/>
  <c r="F131" i="44"/>
  <c r="G131" i="44" s="1"/>
  <c r="F132" i="44"/>
  <c r="G132" i="44" s="1"/>
  <c r="F133" i="44"/>
  <c r="G133" i="44" s="1"/>
  <c r="F134" i="44"/>
  <c r="G134" i="44" s="1"/>
  <c r="F135" i="44"/>
  <c r="G135" i="44" s="1"/>
  <c r="F136" i="44"/>
  <c r="G136" i="44" s="1"/>
  <c r="F137" i="44"/>
  <c r="G137" i="44" s="1"/>
  <c r="F138" i="44"/>
  <c r="G138" i="44" s="1"/>
  <c r="F139" i="44"/>
  <c r="G139" i="44" s="1"/>
  <c r="F140" i="44"/>
  <c r="G140" i="44" s="1"/>
  <c r="F141" i="44"/>
  <c r="G141" i="44" s="1"/>
  <c r="F142" i="44"/>
  <c r="G142" i="44" s="1"/>
  <c r="F143" i="44"/>
  <c r="G143" i="44" s="1"/>
  <c r="F144" i="44"/>
  <c r="G144" i="44" s="1"/>
  <c r="F145" i="44"/>
  <c r="G145" i="44" s="1"/>
  <c r="F146" i="44"/>
  <c r="G146" i="44" s="1"/>
  <c r="F148" i="44"/>
  <c r="G148" i="44" s="1"/>
  <c r="F149" i="44"/>
  <c r="G149" i="44" s="1"/>
  <c r="F150" i="44"/>
  <c r="G150" i="44" s="1"/>
  <c r="F151" i="44"/>
  <c r="G151" i="44" s="1"/>
  <c r="F152" i="44"/>
  <c r="G152" i="44" s="1"/>
  <c r="F153" i="44"/>
  <c r="G153" i="44" s="1"/>
  <c r="F154" i="44"/>
  <c r="G154" i="44" s="1"/>
  <c r="F155" i="44"/>
  <c r="G155" i="44" s="1"/>
  <c r="F156" i="44"/>
  <c r="G156" i="44" s="1"/>
  <c r="F157" i="44"/>
  <c r="G157" i="44" s="1"/>
  <c r="F158" i="44"/>
  <c r="G158" i="44" s="1"/>
  <c r="F159" i="44"/>
  <c r="G159" i="44" s="1"/>
  <c r="F160" i="44"/>
  <c r="G160" i="44" s="1"/>
  <c r="F161" i="44"/>
  <c r="G161" i="44" s="1"/>
  <c r="F162" i="44"/>
  <c r="G162" i="44" s="1"/>
  <c r="F163" i="44"/>
  <c r="G163" i="44" s="1"/>
  <c r="F164" i="44"/>
  <c r="G164" i="44" s="1"/>
  <c r="F165" i="44"/>
  <c r="G165" i="44" s="1"/>
  <c r="F166" i="44"/>
  <c r="G166" i="44" s="1"/>
  <c r="F167" i="44"/>
  <c r="G167" i="44" s="1"/>
  <c r="F168" i="44"/>
  <c r="G168" i="44" s="1"/>
  <c r="F169" i="44"/>
  <c r="G169" i="44" s="1"/>
  <c r="F170" i="44"/>
  <c r="G170" i="44" s="1"/>
  <c r="F171" i="44"/>
  <c r="G171" i="44" s="1"/>
  <c r="F172" i="44"/>
  <c r="G172" i="44" s="1"/>
  <c r="F173" i="44"/>
  <c r="G173" i="44" s="1"/>
  <c r="F174" i="44"/>
  <c r="G174" i="44" s="1"/>
  <c r="F175" i="44"/>
  <c r="G175" i="44" s="1"/>
  <c r="F176" i="44"/>
  <c r="G176" i="44" s="1"/>
  <c r="F177" i="44"/>
  <c r="G177" i="44" s="1"/>
  <c r="F178" i="44"/>
  <c r="G178" i="44" s="1"/>
  <c r="F179" i="44"/>
  <c r="G179" i="44" s="1"/>
  <c r="F180" i="44"/>
  <c r="G180" i="44" s="1"/>
  <c r="F181" i="44"/>
  <c r="G181" i="44" s="1"/>
  <c r="F182" i="44"/>
  <c r="G182" i="44" s="1"/>
  <c r="F183" i="44"/>
  <c r="G183" i="44" s="1"/>
  <c r="F184" i="44"/>
  <c r="G184" i="44" s="1"/>
  <c r="F185" i="44"/>
  <c r="G185" i="44" s="1"/>
  <c r="F186" i="44"/>
  <c r="G186" i="44" s="1"/>
  <c r="F187" i="44"/>
  <c r="G187" i="44" s="1"/>
  <c r="F188" i="44"/>
  <c r="G188" i="44" s="1"/>
  <c r="F189" i="44"/>
  <c r="G189" i="44" s="1"/>
  <c r="F190" i="44"/>
  <c r="G190" i="44" s="1"/>
  <c r="F191" i="44"/>
  <c r="G191" i="44" s="1"/>
  <c r="F192" i="44"/>
  <c r="G192" i="44" s="1"/>
  <c r="F193" i="44"/>
  <c r="G193" i="44" s="1"/>
  <c r="F194" i="44"/>
  <c r="G194" i="44" s="1"/>
  <c r="F195" i="44"/>
  <c r="G195" i="44" s="1"/>
  <c r="F196" i="44"/>
  <c r="G196" i="44" s="1"/>
  <c r="F197" i="44"/>
  <c r="G197" i="44" s="1"/>
  <c r="F198" i="44"/>
  <c r="G198" i="44" s="1"/>
  <c r="F199" i="44"/>
  <c r="G199" i="44" s="1"/>
  <c r="F200" i="44"/>
  <c r="G200" i="44" s="1"/>
  <c r="F201" i="44"/>
  <c r="G201" i="44" s="1"/>
  <c r="F202" i="44"/>
  <c r="G202" i="44" s="1"/>
  <c r="F203" i="44"/>
  <c r="G203" i="44" s="1"/>
  <c r="F204" i="44"/>
  <c r="G204" i="44" s="1"/>
  <c r="F205" i="44"/>
  <c r="G205" i="44" s="1"/>
  <c r="F206" i="44"/>
  <c r="G206" i="44" s="1"/>
  <c r="F208" i="44"/>
  <c r="G208" i="44" s="1"/>
  <c r="F209" i="44"/>
  <c r="G209" i="44" s="1"/>
  <c r="F210" i="44"/>
  <c r="G210" i="44" s="1"/>
  <c r="F211" i="44"/>
  <c r="G211" i="44" s="1"/>
  <c r="F212" i="44"/>
  <c r="G212" i="44" s="1"/>
  <c r="F213" i="44"/>
  <c r="G213" i="44" s="1"/>
  <c r="F214" i="44"/>
  <c r="G214" i="44" s="1"/>
  <c r="F215" i="44"/>
  <c r="G215" i="44" s="1"/>
  <c r="F216" i="44"/>
  <c r="G216" i="44" s="1"/>
  <c r="F217" i="44"/>
  <c r="G217" i="44" s="1"/>
  <c r="F218" i="44"/>
  <c r="G218" i="44" s="1"/>
  <c r="F219" i="44"/>
  <c r="G219" i="44" s="1"/>
  <c r="F220" i="44"/>
  <c r="G220" i="44" s="1"/>
  <c r="F221" i="44"/>
  <c r="G221" i="44" s="1"/>
  <c r="F222" i="44"/>
  <c r="G222" i="44" s="1"/>
  <c r="F223" i="44"/>
  <c r="G223" i="44" s="1"/>
  <c r="F224" i="44"/>
  <c r="G224" i="44" s="1"/>
  <c r="F225" i="44"/>
  <c r="G225" i="44" s="1"/>
  <c r="F226" i="44"/>
  <c r="G226" i="44" s="1"/>
  <c r="F227" i="44"/>
  <c r="G227" i="44" s="1"/>
  <c r="F228" i="44"/>
  <c r="G228" i="44" s="1"/>
  <c r="F229" i="44"/>
  <c r="G229" i="44" s="1"/>
  <c r="F230" i="44"/>
  <c r="G230" i="44" s="1"/>
  <c r="F231" i="44"/>
  <c r="G231" i="44" s="1"/>
  <c r="F232" i="44"/>
  <c r="G232" i="44" s="1"/>
  <c r="F233" i="44"/>
  <c r="G233" i="44" s="1"/>
  <c r="F234" i="44"/>
  <c r="G234" i="44" s="1"/>
  <c r="F235" i="44"/>
  <c r="G235" i="44" s="1"/>
  <c r="F236" i="44"/>
  <c r="G236" i="44" s="1"/>
  <c r="F237" i="44"/>
  <c r="G237" i="44" s="1"/>
  <c r="F238" i="44"/>
  <c r="G238" i="44" s="1"/>
  <c r="F239" i="44"/>
  <c r="G239" i="44" s="1"/>
  <c r="F240" i="44"/>
  <c r="G240" i="44" s="1"/>
  <c r="F241" i="44"/>
  <c r="G241" i="44" s="1"/>
  <c r="F242" i="44"/>
  <c r="G242" i="44" s="1"/>
  <c r="F243" i="44"/>
  <c r="G243" i="44" s="1"/>
  <c r="F244" i="44"/>
  <c r="G244" i="44" s="1"/>
  <c r="F245" i="44"/>
  <c r="G245" i="44" s="1"/>
  <c r="F246" i="44"/>
  <c r="G246" i="44" s="1"/>
  <c r="F247" i="44"/>
  <c r="G247" i="44" s="1"/>
  <c r="F248" i="44"/>
  <c r="G248" i="44" s="1"/>
  <c r="F249" i="44"/>
  <c r="G249" i="44" s="1"/>
  <c r="F250" i="44"/>
  <c r="G250" i="44" s="1"/>
  <c r="F252" i="44"/>
  <c r="G252" i="44" s="1"/>
  <c r="F253" i="44"/>
  <c r="G253" i="44" s="1"/>
  <c r="F254" i="44"/>
  <c r="G254" i="44" s="1"/>
  <c r="F255" i="44"/>
  <c r="G255" i="44" s="1"/>
  <c r="F256" i="44"/>
  <c r="G256" i="44" s="1"/>
  <c r="F257" i="44"/>
  <c r="G257" i="44" s="1"/>
  <c r="F258" i="44"/>
  <c r="G258" i="44" s="1"/>
  <c r="F259" i="44"/>
  <c r="G259" i="44" s="1"/>
  <c r="F260" i="44"/>
  <c r="G260" i="44" s="1"/>
  <c r="F261" i="44"/>
  <c r="G261" i="44" s="1"/>
  <c r="F262" i="44"/>
  <c r="G262" i="44" s="1"/>
  <c r="F263" i="44"/>
  <c r="G263" i="44" s="1"/>
  <c r="F264" i="44"/>
  <c r="G264" i="44" s="1"/>
  <c r="F265" i="44"/>
  <c r="G265" i="44" s="1"/>
  <c r="F7" i="44" l="1"/>
  <c r="G7" i="44" s="1"/>
  <c r="G270" i="44" s="1"/>
  <c r="G272" i="44" l="1"/>
</calcChain>
</file>

<file path=xl/sharedStrings.xml><?xml version="1.0" encoding="utf-8"?>
<sst xmlns="http://schemas.openxmlformats.org/spreadsheetml/2006/main" count="272" uniqueCount="103">
  <si>
    <t>RICREA S.R.L.</t>
  </si>
  <si>
    <t>DATA PAGAMENTO</t>
  </si>
  <si>
    <t>COPPOLA ANTONIA</t>
  </si>
  <si>
    <t>REPSOL ITALIA SpA</t>
  </si>
  <si>
    <t>A.D. Srl</t>
  </si>
  <si>
    <t>SECLAN Srl</t>
  </si>
  <si>
    <t>RAVO SRL</t>
  </si>
  <si>
    <t>GESAL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</si>
  <si>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</si>
  <si>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</si>
  <si>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</si>
  <si>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</si>
  <si>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</si>
  <si>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</si>
  <si>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</si>
  <si>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KUWAIT PETROLEUM ITALIA SpA</t>
  </si>
  <si>
    <t>BONDATTI GIANLUCA AUTOVEICOLI SRL</t>
  </si>
  <si>
    <t>ING. O. FIORENTINI S.P.A.</t>
  </si>
  <si>
    <t>fornitore</t>
  </si>
  <si>
    <t>LEXMEDIA SRL</t>
  </si>
  <si>
    <t>ARVAL SERVICE LEASE ITALIA SPA</t>
  </si>
  <si>
    <t>ACEA ACQUA - ACEA ATO 2 SpA</t>
  </si>
  <si>
    <t>APOLLO 11 SRL</t>
  </si>
  <si>
    <t>G &amp; G SRL</t>
  </si>
  <si>
    <t>OMB S.R.L.</t>
  </si>
  <si>
    <t>F.LLI MAZZOCCHIA SpA</t>
  </si>
  <si>
    <t>O.L.S. Srl - Obiettivo Lavoro in Sicurezza</t>
  </si>
  <si>
    <t>ABBAFATI Srl</t>
  </si>
  <si>
    <t>TEMPOR SpA</t>
  </si>
  <si>
    <t>SUMUS ITALIA Srl</t>
  </si>
  <si>
    <t>DIERRE DIMENSIONE RICAMBI SpA</t>
  </si>
  <si>
    <t>GENERAL PLASTIC Srl</t>
  </si>
  <si>
    <t xml:space="preserve">Indicatore trimestrale di tempestività dei pagamenti </t>
  </si>
  <si>
    <t>SARTORI AMBIENTE Srl</t>
  </si>
  <si>
    <t>BONDATTI GIANLUCA Srl AUTOTRASPORTI</t>
  </si>
  <si>
    <t>BNP PARIBAS Leasing Solutions SpA</t>
  </si>
  <si>
    <t>EULAB Srl</t>
  </si>
  <si>
    <t>CARLONI PNEUMATICI Srl</t>
  </si>
  <si>
    <t>VEICOLI INDUSTRIALI MATTONI SRL</t>
  </si>
  <si>
    <t>PALMIERI ALESSIA</t>
  </si>
  <si>
    <t>GIOMAR Srl</t>
  </si>
  <si>
    <t>IFIS Rental Service Srl</t>
  </si>
  <si>
    <t>SEBACH Srl</t>
  </si>
  <si>
    <t>DEL PRETE WASTE RECYCLING SRL</t>
  </si>
  <si>
    <t>AZIENDA USL ROMA 6</t>
  </si>
  <si>
    <t>AGRICENTRO ARICCIA SRL</t>
  </si>
  <si>
    <t>REIN Recuperi Industriali Srl</t>
  </si>
  <si>
    <t>QUI! GROUP SpA</t>
  </si>
  <si>
    <t>ERFAP Ente Reg Formazione e Addestramento Prof</t>
  </si>
  <si>
    <t>PRONSITE di Costantini F.</t>
  </si>
  <si>
    <t>PA.L.MER. Soc. Consortile a r.l.</t>
  </si>
  <si>
    <t>C.P.O. Srl</t>
  </si>
  <si>
    <t>GREENCHEM SOLUTIONS Srl</t>
  </si>
  <si>
    <t>MASE Srl</t>
  </si>
  <si>
    <t>MYPLANET Srl</t>
  </si>
  <si>
    <t>ECOFAT CENTRO Srl</t>
  </si>
  <si>
    <t>CEPI T.A.A.S. Srl</t>
  </si>
  <si>
    <t>AUTOSTRADE PER L'ITALIA + TELEPASS</t>
  </si>
  <si>
    <t>SIELCO Srl</t>
  </si>
  <si>
    <t>SERANGELI DIESEL Snc</t>
  </si>
  <si>
    <t>POLIMAR Srl</t>
  </si>
  <si>
    <t>DASA-RAGISTER SpA</t>
  </si>
  <si>
    <t>BTE SpA</t>
  </si>
  <si>
    <t>BUZZAO NARDONE &amp; PARTNERS</t>
  </si>
  <si>
    <t>DLS Drive Line Service SpA</t>
  </si>
  <si>
    <t>ALTERNA Srl</t>
  </si>
  <si>
    <t>CASILLO SISTEMI IDRAULICI Srl</t>
  </si>
  <si>
    <t>GB TRUCKS SRL</t>
  </si>
  <si>
    <t>BCC LEASE S.P.A.</t>
  </si>
  <si>
    <t>MATTUCCI Srl</t>
  </si>
  <si>
    <t>ENEL ENERGIA SpA</t>
  </si>
  <si>
    <t>CARROZZERIA AUTO 2000 di Mizzoni M.</t>
  </si>
  <si>
    <t>1° trim 2018</t>
  </si>
  <si>
    <t>ALTAUTO</t>
  </si>
  <si>
    <t>PENSIERINGIOCO</t>
  </si>
  <si>
    <t>TELECOM ITALIA SpA</t>
  </si>
  <si>
    <t>DAY SpA</t>
  </si>
  <si>
    <t>EDIZIONI AMBIENTE Srl</t>
  </si>
  <si>
    <t>TELECOM ITALIA - TIM</t>
  </si>
  <si>
    <t>FORESTAL GARDEN S.R.L.</t>
  </si>
  <si>
    <t>PGRAFICO Snc</t>
  </si>
  <si>
    <t>ARTI GRAFICHE Sas</t>
  </si>
  <si>
    <t>NAPOLEONI AVV. MARCO</t>
  </si>
  <si>
    <t xml:space="preserve">INPS </t>
  </si>
  <si>
    <t>IPI Srl</t>
  </si>
  <si>
    <t>ZUCCHET SERVICE Srl</t>
  </si>
  <si>
    <t>ELETTRONICA COLASANTI</t>
  </si>
  <si>
    <t>CERVINI Srl</t>
  </si>
  <si>
    <t>TOTALERG SpA - ITALIANA PETROLI SpA</t>
  </si>
  <si>
    <t>AREA CENTRO Srl</t>
  </si>
  <si>
    <t>MECCANOCAR ITALIA Srl</t>
  </si>
  <si>
    <t>AUG Srl</t>
  </si>
  <si>
    <t>SIR SAFETY SYSTEM SpA</t>
  </si>
  <si>
    <t>UNIEURO SPA</t>
  </si>
  <si>
    <t>PLIMSOLL PUBLISHING LIMITED</t>
  </si>
  <si>
    <t>TIGANI FAUSTO</t>
  </si>
  <si>
    <t>PRONSITE</t>
  </si>
  <si>
    <t>EUROPLANET CASA</t>
  </si>
  <si>
    <t>CIOCI LUIGI</t>
  </si>
  <si>
    <t>TECNOPLAN Srl</t>
  </si>
  <si>
    <t>4F ELETTROFORNITURE</t>
  </si>
  <si>
    <t>LARIANO PARATI</t>
  </si>
  <si>
    <t>AGRICENTRO ARICCIA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</si>
</sst>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dd/mm/yy;@"/>
    <numFmt numFmtId="166" formatCode="\ dd\/mm\/yyyy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64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0" fontId="1" fillId="0" borderId="0" xfId="0" applyFont="1" applyBorder="1">
      <alignment vertical="top"/>
    </xf>
    <xf numFmtId="4" fontId="1" fillId="0" borderId="0" xfId="0" applyNumberFormat="1" applyFont="1" applyBorder="1">
      <alignment vertical="top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14" fontId="9" fillId="0" borderId="0" xfId="1" applyNumberFormat="1" applyFont="1" applyFill="1" applyBorder="1">
      <alignment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14" fontId="9" fillId="0" borderId="4" xfId="1" applyNumberFormat="1" applyFont="1" applyFill="1" applyBorder="1">
      <alignment vertical="top"/>
    </xf>
    <xf numFmtId="0" fontId="9" fillId="0" borderId="15" xfId="1" applyFont="1" applyBorder="1">
      <alignment vertical="top"/>
    </xf>
    <xf numFmtId="0" fontId="9" fillId="0" borderId="5" xfId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" fontId="1" fillId="0" borderId="0" xfId="0" applyNumberFormat="1" applyFont="1" applyFill="1" applyBorder="1">
      <alignment vertical="top"/>
    </xf>
    <xf numFmtId="4" fontId="1" fillId="0" borderId="4" xfId="0" applyNumberFormat="1" applyFont="1" applyBorder="1">
      <alignment vertical="top"/>
    </xf>
    <xf numFmtId="166" fontId="1" fillId="0" borderId="4" xfId="0" applyNumberFormat="1" applyFont="1" applyBorder="1">
      <alignment vertical="top"/>
    </xf>
    <xf numFmtId="4" fontId="11" fillId="0" borderId="0" xfId="1" applyNumberFormat="1" applyFont="1">
      <alignment vertical="top"/>
    </xf>
    <xf numFmtId="0" fontId="1" fillId="4" borderId="0" xfId="0" applyFont="1" applyFill="1" applyBorder="1">
      <alignment vertical="top"/>
    </xf>
    <xf numFmtId="4" fontId="1" fillId="4" borderId="0" xfId="0" applyNumberFormat="1" applyFont="1" applyFill="1" applyBorder="1">
      <alignment vertical="top"/>
    </xf>
    <xf numFmtId="14" fontId="9" fillId="4" borderId="0" xfId="1" applyNumberFormat="1" applyFont="1" applyFill="1" applyBorder="1">
      <alignment vertical="top"/>
    </xf>
    <xf numFmtId="166" fontId="1" fillId="4" borderId="0" xfId="0" applyNumberFormat="1" applyFont="1" applyFill="1" applyBorder="1">
      <alignment vertical="top"/>
    </xf>
    <xf numFmtId="0" fontId="9" fillId="4" borderId="6" xfId="1" applyFont="1" applyFill="1" applyBorder="1">
      <alignment vertical="top"/>
    </xf>
    <xf numFmtId="0" fontId="1" fillId="4" borderId="0" xfId="1" applyFill="1">
      <alignment vertical="top"/>
    </xf>
    <xf numFmtId="14" fontId="1" fillId="0" borderId="0" xfId="1" applyNumberFormat="1">
      <alignment vertical="top"/>
    </xf>
    <xf numFmtId="0" fontId="1" fillId="0" borderId="0" xfId="0" applyFont="1" applyFill="1" applyBorder="1">
      <alignment vertical="top"/>
    </xf>
    <xf numFmtId="166" fontId="1" fillId="0" borderId="0" xfId="0" applyNumberFormat="1" applyFont="1" applyFill="1" applyBorder="1">
      <alignment vertical="top"/>
    </xf>
    <xf numFmtId="0" fontId="1" fillId="0" borderId="4" xfId="1" applyFont="1" applyBorder="1" applyAlignment="1">
      <alignment horizontal="left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CCFF"/>
      <color rgb="FF99FF99"/>
      <color rgb="FFFFFFCC"/>
      <color rgb="FFFF66CC"/>
      <color rgb="FF99FFCC"/>
      <color rgb="FF99FF66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</sheetPr>
  <dimension ref="A1:K272"/>
  <sheetViews>
    <sheetView tabSelected="1" zoomScale="115" zoomScaleNormal="115" workbookViewId="0">
      <selection activeCell="E225" sqref="E225"/>
    </sheetView>
  </sheetViews>
  <sheetFormatPr defaultRowHeight="12.75" x14ac:dyDescent="0.2"/>
  <cols>
    <col min="1" max="1" width="8.28515625" style="8" bestFit="1" customWidth="1"/>
    <col min="2" max="2" width="45.5703125" style="8" bestFit="1" customWidth="1"/>
    <col min="3" max="3" width="12.28515625" style="9" bestFit="1" customWidth="1"/>
    <col min="4" max="4" width="16.5703125" style="9" bestFit="1" customWidth="1"/>
    <col min="5" max="5" width="18.5703125" style="9" bestFit="1" customWidth="1"/>
    <col min="6" max="6" width="39.140625" style="9" bestFit="1" customWidth="1"/>
    <col min="7" max="7" width="13.140625" style="9" bestFit="1" customWidth="1"/>
    <col min="8" max="8" width="10.140625" style="9" bestFit="1" customWidth="1"/>
    <col min="9" max="9" width="27" style="9" customWidth="1"/>
    <col min="10" max="10" width="9.140625" style="9"/>
    <col min="11" max="11" width="27.42578125" style="9" customWidth="1"/>
    <col min="12" max="16384" width="9.140625" style="9"/>
  </cols>
  <sheetData>
    <row r="1" spans="1:11" ht="13.5" thickBot="1" x14ac:dyDescent="0.25"/>
    <row r="2" spans="1:11" ht="16.5" thickBot="1" x14ac:dyDescent="0.25">
      <c r="A2" s="10"/>
      <c r="B2" s="10"/>
      <c r="C2" s="53" t="s">
        <v>72</v>
      </c>
      <c r="D2" s="54"/>
      <c r="E2" s="54"/>
      <c r="F2" s="55"/>
      <c r="G2" s="11"/>
    </row>
    <row r="3" spans="1:11" ht="14.25" x14ac:dyDescent="0.2">
      <c r="A3" s="12"/>
      <c r="B3" s="13"/>
      <c r="C3" s="14"/>
      <c r="D3" s="56" t="s">
        <v>10</v>
      </c>
      <c r="E3" s="57"/>
      <c r="F3" s="57"/>
      <c r="G3" s="15"/>
    </row>
    <row r="4" spans="1:11" ht="25.5" x14ac:dyDescent="0.2">
      <c r="A4" s="37" t="s">
        <v>14</v>
      </c>
      <c r="B4" s="17" t="s">
        <v>18</v>
      </c>
      <c r="C4" s="16" t="s">
        <v>8</v>
      </c>
      <c r="D4" s="2" t="s">
        <v>9</v>
      </c>
      <c r="E4" s="16" t="s">
        <v>1</v>
      </c>
      <c r="F4" s="3" t="s">
        <v>12</v>
      </c>
      <c r="G4" s="38" t="s">
        <v>13</v>
      </c>
    </row>
    <row r="5" spans="1:11" ht="12" customHeight="1" x14ac:dyDescent="0.2">
      <c r="A5" s="58"/>
      <c r="B5" s="59"/>
      <c r="C5" s="60"/>
      <c r="D5" s="60"/>
      <c r="E5" s="60"/>
      <c r="F5" s="60"/>
      <c r="G5" s="61"/>
    </row>
    <row r="6" spans="1:11" ht="14.25" x14ac:dyDescent="0.2">
      <c r="A6" s="18"/>
      <c r="B6" s="19"/>
      <c r="C6" s="20"/>
      <c r="D6" s="21"/>
      <c r="E6" s="22"/>
      <c r="F6" s="23"/>
      <c r="G6" s="24"/>
      <c r="I6" s="25"/>
      <c r="K6" s="26"/>
    </row>
    <row r="7" spans="1:11" ht="14.25" x14ac:dyDescent="0.2">
      <c r="A7" s="27">
        <v>1</v>
      </c>
      <c r="B7" s="5" t="s">
        <v>3</v>
      </c>
      <c r="C7" s="6">
        <v>7272.59</v>
      </c>
      <c r="D7" s="28">
        <v>43104</v>
      </c>
      <c r="E7" s="7">
        <v>43102</v>
      </c>
      <c r="F7" s="29">
        <f>E7-D7</f>
        <v>-2</v>
      </c>
      <c r="G7" s="30">
        <f>F7*C7</f>
        <v>-14545.18</v>
      </c>
    </row>
    <row r="8" spans="1:11" ht="14.25" x14ac:dyDescent="0.2">
      <c r="A8" s="27">
        <v>2</v>
      </c>
      <c r="B8" s="5" t="s">
        <v>68</v>
      </c>
      <c r="C8" s="6">
        <v>124.29</v>
      </c>
      <c r="D8" s="28">
        <v>43101</v>
      </c>
      <c r="E8" s="7">
        <v>43102</v>
      </c>
      <c r="F8" s="29">
        <f t="shared" ref="F8:F41" si="0">E8-D8</f>
        <v>1</v>
      </c>
      <c r="G8" s="30">
        <f t="shared" ref="G8:G71" si="1">F8*C8</f>
        <v>124.29</v>
      </c>
    </row>
    <row r="9" spans="1:11" ht="14.25" x14ac:dyDescent="0.2">
      <c r="A9" s="27">
        <v>3</v>
      </c>
      <c r="B9" s="5" t="s">
        <v>68</v>
      </c>
      <c r="C9" s="6">
        <v>168.35</v>
      </c>
      <c r="D9" s="28">
        <v>43101</v>
      </c>
      <c r="E9" s="7">
        <v>43102</v>
      </c>
      <c r="F9" s="29">
        <f t="shared" si="0"/>
        <v>1</v>
      </c>
      <c r="G9" s="30">
        <f t="shared" si="1"/>
        <v>168.35</v>
      </c>
    </row>
    <row r="10" spans="1:11" ht="14.25" x14ac:dyDescent="0.2">
      <c r="A10" s="27">
        <v>4</v>
      </c>
      <c r="B10" s="5" t="s">
        <v>35</v>
      </c>
      <c r="C10" s="6">
        <v>217.77</v>
      </c>
      <c r="D10" s="28">
        <v>43101</v>
      </c>
      <c r="E10" s="7">
        <v>43102</v>
      </c>
      <c r="F10" s="29">
        <f t="shared" si="0"/>
        <v>1</v>
      </c>
      <c r="G10" s="30">
        <f t="shared" si="1"/>
        <v>217.77</v>
      </c>
    </row>
    <row r="11" spans="1:11" ht="14.25" x14ac:dyDescent="0.2">
      <c r="A11" s="27">
        <v>5</v>
      </c>
      <c r="B11" s="5" t="s">
        <v>92</v>
      </c>
      <c r="C11" s="6">
        <v>3529.83</v>
      </c>
      <c r="D11" s="28">
        <v>43100</v>
      </c>
      <c r="E11" s="7">
        <v>43102</v>
      </c>
      <c r="F11" s="29">
        <f t="shared" si="0"/>
        <v>2</v>
      </c>
      <c r="G11" s="30">
        <f t="shared" si="1"/>
        <v>7059.66</v>
      </c>
    </row>
    <row r="12" spans="1:11" ht="14.25" x14ac:dyDescent="0.2">
      <c r="A12" s="27">
        <v>6</v>
      </c>
      <c r="B12" s="5" t="s">
        <v>96</v>
      </c>
      <c r="C12" s="6">
        <v>27</v>
      </c>
      <c r="D12" s="28">
        <v>43103</v>
      </c>
      <c r="E12" s="7">
        <v>43103</v>
      </c>
      <c r="F12" s="29">
        <f t="shared" si="0"/>
        <v>0</v>
      </c>
      <c r="G12" s="30">
        <f t="shared" si="1"/>
        <v>0</v>
      </c>
    </row>
    <row r="13" spans="1:11" ht="14.25" x14ac:dyDescent="0.2">
      <c r="A13" s="27">
        <v>7</v>
      </c>
      <c r="B13" s="5" t="s">
        <v>96</v>
      </c>
      <c r="C13" s="6">
        <v>5.94</v>
      </c>
      <c r="D13" s="28">
        <v>43115</v>
      </c>
      <c r="E13" s="7">
        <v>43103</v>
      </c>
      <c r="F13" s="29">
        <f t="shared" si="0"/>
        <v>-12</v>
      </c>
      <c r="G13" s="30">
        <f t="shared" si="1"/>
        <v>-71.28</v>
      </c>
    </row>
    <row r="14" spans="1:11" ht="14.25" x14ac:dyDescent="0.2">
      <c r="A14" s="27">
        <v>8</v>
      </c>
      <c r="B14" s="5" t="s">
        <v>74</v>
      </c>
      <c r="C14" s="6">
        <v>500</v>
      </c>
      <c r="D14" s="28">
        <v>43104</v>
      </c>
      <c r="E14" s="7">
        <v>43104</v>
      </c>
      <c r="F14" s="29">
        <f t="shared" si="0"/>
        <v>0</v>
      </c>
      <c r="G14" s="30">
        <f t="shared" si="1"/>
        <v>0</v>
      </c>
    </row>
    <row r="15" spans="1:11" ht="14.25" x14ac:dyDescent="0.2">
      <c r="A15" s="27">
        <v>9</v>
      </c>
      <c r="B15" s="5" t="s">
        <v>3</v>
      </c>
      <c r="C15" s="6">
        <v>7238.71</v>
      </c>
      <c r="D15" s="28">
        <v>43111</v>
      </c>
      <c r="E15" s="7">
        <v>43108</v>
      </c>
      <c r="F15" s="29">
        <f t="shared" si="0"/>
        <v>-3</v>
      </c>
      <c r="G15" s="30">
        <f t="shared" si="1"/>
        <v>-21716.13</v>
      </c>
    </row>
    <row r="16" spans="1:11" ht="14.25" x14ac:dyDescent="0.2">
      <c r="A16" s="27">
        <v>10</v>
      </c>
      <c r="B16" s="5" t="s">
        <v>21</v>
      </c>
      <c r="C16" s="6">
        <v>945.54</v>
      </c>
      <c r="D16" s="28">
        <v>43112</v>
      </c>
      <c r="E16" s="7">
        <v>43108</v>
      </c>
      <c r="F16" s="29">
        <f t="shared" si="0"/>
        <v>-4</v>
      </c>
      <c r="G16" s="30">
        <f t="shared" si="1"/>
        <v>-3782.16</v>
      </c>
    </row>
    <row r="17" spans="1:11" ht="14.25" x14ac:dyDescent="0.2">
      <c r="A17" s="27">
        <v>11</v>
      </c>
      <c r="B17" s="5" t="s">
        <v>83</v>
      </c>
      <c r="C17" s="6">
        <v>343.34</v>
      </c>
      <c r="D17" s="28">
        <v>43093</v>
      </c>
      <c r="E17" s="7">
        <v>43109</v>
      </c>
      <c r="F17" s="29">
        <f t="shared" si="0"/>
        <v>16</v>
      </c>
      <c r="G17" s="30">
        <f t="shared" si="1"/>
        <v>5493.44</v>
      </c>
    </row>
    <row r="18" spans="1:11" ht="14.25" x14ac:dyDescent="0.2">
      <c r="A18" s="27">
        <v>12</v>
      </c>
      <c r="B18" s="5" t="s">
        <v>15</v>
      </c>
      <c r="C18" s="6">
        <v>13713.03</v>
      </c>
      <c r="D18" s="28">
        <v>43115</v>
      </c>
      <c r="E18" s="7">
        <v>43109</v>
      </c>
      <c r="F18" s="29">
        <f t="shared" si="0"/>
        <v>-6</v>
      </c>
      <c r="G18" s="30">
        <f t="shared" si="1"/>
        <v>-82278.180000000008</v>
      </c>
    </row>
    <row r="19" spans="1:11" s="31" customFormat="1" ht="14.25" x14ac:dyDescent="0.2">
      <c r="A19" s="27">
        <v>13</v>
      </c>
      <c r="B19" s="5" t="s">
        <v>88</v>
      </c>
      <c r="C19" s="6">
        <v>513.66999999999996</v>
      </c>
      <c r="D19" s="28">
        <v>43114</v>
      </c>
      <c r="E19" s="7">
        <v>43109</v>
      </c>
      <c r="F19" s="29">
        <f t="shared" si="0"/>
        <v>-5</v>
      </c>
      <c r="G19" s="30">
        <f t="shared" si="1"/>
        <v>-2568.35</v>
      </c>
    </row>
    <row r="20" spans="1:11" ht="14.25" x14ac:dyDescent="0.2">
      <c r="A20" s="27">
        <v>14</v>
      </c>
      <c r="B20" s="5" t="s">
        <v>78</v>
      </c>
      <c r="C20" s="6">
        <v>2290.77</v>
      </c>
      <c r="D20" s="28">
        <v>43115</v>
      </c>
      <c r="E20" s="7">
        <v>43112</v>
      </c>
      <c r="F20" s="29">
        <f t="shared" si="0"/>
        <v>-3</v>
      </c>
      <c r="G20" s="30">
        <f t="shared" si="1"/>
        <v>-6872.3099999999995</v>
      </c>
    </row>
    <row r="21" spans="1:11" ht="14.25" x14ac:dyDescent="0.2">
      <c r="A21" s="27">
        <v>15</v>
      </c>
      <c r="B21" s="5" t="s">
        <v>75</v>
      </c>
      <c r="C21" s="1">
        <v>115.98</v>
      </c>
      <c r="D21" s="28">
        <v>43052</v>
      </c>
      <c r="E21" s="7">
        <v>43112</v>
      </c>
      <c r="F21" s="29">
        <f t="shared" si="0"/>
        <v>60</v>
      </c>
      <c r="G21" s="30">
        <f t="shared" si="1"/>
        <v>6958.8</v>
      </c>
    </row>
    <row r="22" spans="1:11" ht="14.25" x14ac:dyDescent="0.2">
      <c r="A22" s="27">
        <v>16</v>
      </c>
      <c r="B22" s="5" t="s">
        <v>75</v>
      </c>
      <c r="C22" s="6">
        <v>127.54</v>
      </c>
      <c r="D22" s="28">
        <v>42989</v>
      </c>
      <c r="E22" s="7">
        <v>43112</v>
      </c>
      <c r="F22" s="29">
        <f t="shared" si="0"/>
        <v>123</v>
      </c>
      <c r="G22" s="30">
        <f t="shared" si="1"/>
        <v>15687.42</v>
      </c>
    </row>
    <row r="23" spans="1:11" ht="14.25" x14ac:dyDescent="0.2">
      <c r="A23" s="27">
        <v>17</v>
      </c>
      <c r="B23" s="5" t="s">
        <v>75</v>
      </c>
      <c r="C23" s="6">
        <v>45.72</v>
      </c>
      <c r="D23" s="28">
        <v>43054</v>
      </c>
      <c r="E23" s="7">
        <v>43112</v>
      </c>
      <c r="F23" s="29">
        <f t="shared" si="0"/>
        <v>58</v>
      </c>
      <c r="G23" s="30">
        <f t="shared" si="1"/>
        <v>2651.7599999999998</v>
      </c>
    </row>
    <row r="24" spans="1:11" ht="14.25" x14ac:dyDescent="0.2">
      <c r="A24" s="27">
        <v>18</v>
      </c>
      <c r="B24" s="5" t="s">
        <v>75</v>
      </c>
      <c r="C24" s="6">
        <v>38.700000000000003</v>
      </c>
      <c r="D24" s="28">
        <v>43059</v>
      </c>
      <c r="E24" s="7">
        <v>43112</v>
      </c>
      <c r="F24" s="29">
        <f t="shared" si="0"/>
        <v>53</v>
      </c>
      <c r="G24" s="30">
        <f t="shared" si="1"/>
        <v>2051.1000000000004</v>
      </c>
    </row>
    <row r="25" spans="1:11" ht="14.25" x14ac:dyDescent="0.2">
      <c r="A25" s="27">
        <v>19</v>
      </c>
      <c r="B25" s="5" t="s">
        <v>75</v>
      </c>
      <c r="C25" s="6">
        <v>1974.17</v>
      </c>
      <c r="D25" s="28">
        <v>43115</v>
      </c>
      <c r="E25" s="7">
        <v>43112</v>
      </c>
      <c r="F25" s="29">
        <f t="shared" si="0"/>
        <v>-3</v>
      </c>
      <c r="G25" s="30">
        <f t="shared" si="1"/>
        <v>-5922.51</v>
      </c>
      <c r="I25" s="25"/>
      <c r="K25" s="32"/>
    </row>
    <row r="26" spans="1:11" ht="14.25" x14ac:dyDescent="0.2">
      <c r="A26" s="27">
        <v>20</v>
      </c>
      <c r="B26" s="5" t="s">
        <v>23</v>
      </c>
      <c r="C26" s="6">
        <v>394.6</v>
      </c>
      <c r="D26" s="28">
        <v>43114</v>
      </c>
      <c r="E26" s="7">
        <v>43115</v>
      </c>
      <c r="F26" s="29">
        <f t="shared" si="0"/>
        <v>1</v>
      </c>
      <c r="G26" s="30">
        <f t="shared" si="1"/>
        <v>394.6</v>
      </c>
      <c r="I26" s="25"/>
    </row>
    <row r="27" spans="1:11" ht="14.25" x14ac:dyDescent="0.2">
      <c r="A27" s="27">
        <v>21</v>
      </c>
      <c r="B27" s="5" t="s">
        <v>62</v>
      </c>
      <c r="C27" s="6">
        <v>4117.5</v>
      </c>
      <c r="D27" s="28">
        <v>43131</v>
      </c>
      <c r="E27" s="7">
        <v>43115</v>
      </c>
      <c r="F27" s="29">
        <f t="shared" si="0"/>
        <v>-16</v>
      </c>
      <c r="G27" s="30">
        <f t="shared" si="1"/>
        <v>-65880</v>
      </c>
      <c r="K27" s="32"/>
    </row>
    <row r="28" spans="1:11" ht="14.25" x14ac:dyDescent="0.2">
      <c r="A28" s="27">
        <v>22</v>
      </c>
      <c r="B28" s="5" t="s">
        <v>56</v>
      </c>
      <c r="C28" s="6">
        <v>693.8</v>
      </c>
      <c r="D28" s="28">
        <v>43106</v>
      </c>
      <c r="E28" s="7">
        <v>43115</v>
      </c>
      <c r="F28" s="29">
        <f t="shared" si="0"/>
        <v>9</v>
      </c>
      <c r="G28" s="30">
        <f t="shared" si="1"/>
        <v>6244.2</v>
      </c>
      <c r="I28" s="25"/>
    </row>
    <row r="29" spans="1:11" ht="14.25" x14ac:dyDescent="0.2">
      <c r="A29" s="27">
        <v>23</v>
      </c>
      <c r="B29" s="5" t="s">
        <v>3</v>
      </c>
      <c r="C29" s="6">
        <v>6630.79</v>
      </c>
      <c r="D29" s="28">
        <v>43119</v>
      </c>
      <c r="E29" s="7">
        <v>43115</v>
      </c>
      <c r="F29" s="29">
        <f t="shared" si="0"/>
        <v>-4</v>
      </c>
      <c r="G29" s="30">
        <f t="shared" si="1"/>
        <v>-26523.16</v>
      </c>
    </row>
    <row r="30" spans="1:11" ht="14.25" x14ac:dyDescent="0.2">
      <c r="A30" s="27">
        <v>24</v>
      </c>
      <c r="B30" s="5" t="s">
        <v>26</v>
      </c>
      <c r="C30" s="6">
        <v>707.6</v>
      </c>
      <c r="D30" s="28">
        <v>43119</v>
      </c>
      <c r="E30" s="7">
        <v>43115</v>
      </c>
      <c r="F30" s="29">
        <f t="shared" si="0"/>
        <v>-4</v>
      </c>
      <c r="G30" s="30">
        <f t="shared" si="1"/>
        <v>-2830.4</v>
      </c>
    </row>
    <row r="31" spans="1:11" ht="14.25" x14ac:dyDescent="0.2">
      <c r="A31" s="27">
        <v>25</v>
      </c>
      <c r="B31" s="5" t="s">
        <v>91</v>
      </c>
      <c r="C31" s="6">
        <v>2037.4</v>
      </c>
      <c r="D31" s="28">
        <v>43131</v>
      </c>
      <c r="E31" s="7">
        <v>43115</v>
      </c>
      <c r="F31" s="29">
        <f t="shared" si="0"/>
        <v>-16</v>
      </c>
      <c r="G31" s="30">
        <f t="shared" si="1"/>
        <v>-32598.400000000001</v>
      </c>
    </row>
    <row r="32" spans="1:11" ht="14.25" x14ac:dyDescent="0.2">
      <c r="A32" s="27">
        <v>26</v>
      </c>
      <c r="B32" s="5" t="s">
        <v>17</v>
      </c>
      <c r="C32" s="6">
        <v>750</v>
      </c>
      <c r="D32" s="28">
        <v>43131</v>
      </c>
      <c r="E32" s="7">
        <v>43115</v>
      </c>
      <c r="F32" s="29">
        <f t="shared" si="0"/>
        <v>-16</v>
      </c>
      <c r="G32" s="30">
        <f t="shared" si="1"/>
        <v>-12000</v>
      </c>
      <c r="K32" s="32"/>
    </row>
    <row r="33" spans="1:11" ht="14.25" x14ac:dyDescent="0.2">
      <c r="A33" s="27">
        <v>27</v>
      </c>
      <c r="B33" s="5" t="s">
        <v>31</v>
      </c>
      <c r="C33" s="6">
        <v>3154.58</v>
      </c>
      <c r="D33" s="28">
        <v>43131</v>
      </c>
      <c r="E33" s="7">
        <v>43115</v>
      </c>
      <c r="F33" s="29">
        <f t="shared" si="0"/>
        <v>-16</v>
      </c>
      <c r="G33" s="30">
        <f t="shared" si="1"/>
        <v>-50473.279999999999</v>
      </c>
      <c r="K33" s="32"/>
    </row>
    <row r="34" spans="1:11" ht="14.25" x14ac:dyDescent="0.2">
      <c r="A34" s="27">
        <v>28</v>
      </c>
      <c r="B34" s="5" t="s">
        <v>40</v>
      </c>
      <c r="C34" s="6">
        <v>558.76</v>
      </c>
      <c r="D34" s="28">
        <v>43052</v>
      </c>
      <c r="E34" s="7">
        <v>43115</v>
      </c>
      <c r="F34" s="29">
        <f t="shared" si="0"/>
        <v>63</v>
      </c>
      <c r="G34" s="30">
        <f t="shared" si="1"/>
        <v>35201.879999999997</v>
      </c>
    </row>
    <row r="35" spans="1:11" ht="14.25" x14ac:dyDescent="0.2">
      <c r="A35" s="27">
        <v>29</v>
      </c>
      <c r="B35" s="5" t="s">
        <v>83</v>
      </c>
      <c r="C35" s="6">
        <v>60.12</v>
      </c>
      <c r="D35" s="28">
        <v>43118</v>
      </c>
      <c r="E35" s="7">
        <v>43116</v>
      </c>
      <c r="F35" s="29">
        <f t="shared" si="0"/>
        <v>-2</v>
      </c>
      <c r="G35" s="30">
        <f t="shared" si="1"/>
        <v>-120.24</v>
      </c>
    </row>
    <row r="36" spans="1:11" ht="14.25" x14ac:dyDescent="0.2">
      <c r="A36" s="27">
        <v>30</v>
      </c>
      <c r="B36" s="5" t="s">
        <v>80</v>
      </c>
      <c r="C36" s="6">
        <v>256.2</v>
      </c>
      <c r="D36" s="28">
        <v>43131</v>
      </c>
      <c r="E36" s="7">
        <v>43116</v>
      </c>
      <c r="F36" s="29">
        <f t="shared" si="0"/>
        <v>-15</v>
      </c>
      <c r="G36" s="30">
        <f t="shared" si="1"/>
        <v>-3843</v>
      </c>
    </row>
    <row r="37" spans="1:11" ht="14.25" x14ac:dyDescent="0.2">
      <c r="A37" s="27">
        <v>31</v>
      </c>
      <c r="B37" s="5" t="s">
        <v>25</v>
      </c>
      <c r="C37" s="6">
        <v>9991.7999999999993</v>
      </c>
      <c r="D37" s="28">
        <v>43131</v>
      </c>
      <c r="E37" s="7">
        <v>43116</v>
      </c>
      <c r="F37" s="29">
        <f t="shared" si="0"/>
        <v>-15</v>
      </c>
      <c r="G37" s="30">
        <f t="shared" si="1"/>
        <v>-149877</v>
      </c>
      <c r="K37" s="32"/>
    </row>
    <row r="38" spans="1:11" ht="14.25" x14ac:dyDescent="0.2">
      <c r="A38" s="27">
        <v>32</v>
      </c>
      <c r="B38" s="5" t="s">
        <v>36</v>
      </c>
      <c r="C38" s="6">
        <v>1097</v>
      </c>
      <c r="D38" s="28">
        <v>43130</v>
      </c>
      <c r="E38" s="7">
        <v>43116</v>
      </c>
      <c r="F38" s="29">
        <f t="shared" si="0"/>
        <v>-14</v>
      </c>
      <c r="G38" s="30">
        <f t="shared" si="1"/>
        <v>-15358</v>
      </c>
    </row>
    <row r="39" spans="1:11" ht="14.25" x14ac:dyDescent="0.2">
      <c r="A39" s="27">
        <v>33</v>
      </c>
      <c r="B39" s="5" t="s">
        <v>22</v>
      </c>
      <c r="C39" s="6">
        <v>510</v>
      </c>
      <c r="D39" s="28">
        <v>43129</v>
      </c>
      <c r="E39" s="7">
        <v>43117</v>
      </c>
      <c r="F39" s="29">
        <f t="shared" si="0"/>
        <v>-12</v>
      </c>
      <c r="G39" s="30">
        <f t="shared" si="1"/>
        <v>-6120</v>
      </c>
      <c r="K39" s="32"/>
    </row>
    <row r="40" spans="1:11" ht="14.25" x14ac:dyDescent="0.2">
      <c r="A40" s="27">
        <v>34</v>
      </c>
      <c r="B40" s="5" t="s">
        <v>6</v>
      </c>
      <c r="C40" s="6">
        <v>7210.2</v>
      </c>
      <c r="D40" s="28">
        <v>43131</v>
      </c>
      <c r="E40" s="7">
        <v>43117</v>
      </c>
      <c r="F40" s="29">
        <f t="shared" si="0"/>
        <v>-14</v>
      </c>
      <c r="G40" s="30">
        <f t="shared" si="1"/>
        <v>-100942.8</v>
      </c>
      <c r="I40" s="25"/>
      <c r="K40" s="32"/>
    </row>
    <row r="41" spans="1:11" ht="14.25" x14ac:dyDescent="0.2">
      <c r="A41" s="27">
        <v>35</v>
      </c>
      <c r="B41" s="5" t="s">
        <v>89</v>
      </c>
      <c r="C41" s="6">
        <v>319.52</v>
      </c>
      <c r="D41" s="28">
        <v>43131</v>
      </c>
      <c r="E41" s="7">
        <v>43117</v>
      </c>
      <c r="F41" s="29">
        <f t="shared" si="0"/>
        <v>-14</v>
      </c>
      <c r="G41" s="30">
        <f t="shared" si="1"/>
        <v>-4473.28</v>
      </c>
    </row>
    <row r="42" spans="1:11" ht="14.25" x14ac:dyDescent="0.2">
      <c r="A42" s="27">
        <v>36</v>
      </c>
      <c r="B42" s="5" t="s">
        <v>24</v>
      </c>
      <c r="C42" s="6">
        <v>12200</v>
      </c>
      <c r="D42" s="28">
        <v>43131</v>
      </c>
      <c r="E42" s="7">
        <v>43117</v>
      </c>
      <c r="F42" s="29">
        <f t="shared" ref="F42:F73" si="2">E42-D42</f>
        <v>-14</v>
      </c>
      <c r="G42" s="30">
        <f t="shared" si="1"/>
        <v>-170800</v>
      </c>
      <c r="I42" s="25"/>
      <c r="K42" s="32"/>
    </row>
    <row r="43" spans="1:11" ht="14.25" x14ac:dyDescent="0.2">
      <c r="A43" s="27">
        <v>37</v>
      </c>
      <c r="B43" s="5" t="s">
        <v>84</v>
      </c>
      <c r="C43" s="6">
        <v>224.74</v>
      </c>
      <c r="D43" s="28">
        <v>43090</v>
      </c>
      <c r="E43" s="7">
        <v>43117</v>
      </c>
      <c r="F43" s="29">
        <f t="shared" si="2"/>
        <v>27</v>
      </c>
      <c r="G43" s="30">
        <f t="shared" si="1"/>
        <v>6067.9800000000005</v>
      </c>
      <c r="I43" s="25"/>
      <c r="K43" s="32"/>
    </row>
    <row r="44" spans="1:11" ht="14.25" x14ac:dyDescent="0.2">
      <c r="A44" s="27">
        <v>38</v>
      </c>
      <c r="B44" s="5" t="s">
        <v>54</v>
      </c>
      <c r="C44" s="6">
        <v>54.34</v>
      </c>
      <c r="D44" s="28">
        <v>43131</v>
      </c>
      <c r="E44" s="7">
        <v>43117</v>
      </c>
      <c r="F44" s="29">
        <f t="shared" si="2"/>
        <v>-14</v>
      </c>
      <c r="G44" s="30">
        <f t="shared" si="1"/>
        <v>-760.76</v>
      </c>
      <c r="K44" s="32"/>
    </row>
    <row r="45" spans="1:11" ht="14.25" x14ac:dyDescent="0.2">
      <c r="A45" s="27">
        <v>39</v>
      </c>
      <c r="B45" s="5" t="s">
        <v>6</v>
      </c>
      <c r="C45" s="6">
        <v>11337.21</v>
      </c>
      <c r="D45" s="28">
        <v>43131</v>
      </c>
      <c r="E45" s="7">
        <v>43118</v>
      </c>
      <c r="F45" s="29">
        <f t="shared" si="2"/>
        <v>-13</v>
      </c>
      <c r="G45" s="30">
        <f t="shared" si="1"/>
        <v>-147383.72999999998</v>
      </c>
    </row>
    <row r="46" spans="1:11" ht="14.25" x14ac:dyDescent="0.2">
      <c r="A46" s="27">
        <v>40</v>
      </c>
      <c r="B46" s="5" t="s">
        <v>25</v>
      </c>
      <c r="C46" s="6">
        <v>5117.24</v>
      </c>
      <c r="D46" s="28">
        <v>43131</v>
      </c>
      <c r="E46" s="7">
        <v>43118</v>
      </c>
      <c r="F46" s="29">
        <f t="shared" si="2"/>
        <v>-13</v>
      </c>
      <c r="G46" s="30">
        <f t="shared" si="1"/>
        <v>-66524.12</v>
      </c>
    </row>
    <row r="47" spans="1:11" ht="14.25" x14ac:dyDescent="0.2">
      <c r="A47" s="27">
        <v>41</v>
      </c>
      <c r="B47" s="5" t="s">
        <v>29</v>
      </c>
      <c r="C47" s="6">
        <v>8034.13</v>
      </c>
      <c r="D47" s="28">
        <v>43131</v>
      </c>
      <c r="E47" s="7">
        <v>43118</v>
      </c>
      <c r="F47" s="29">
        <f t="shared" si="2"/>
        <v>-13</v>
      </c>
      <c r="G47" s="30">
        <f t="shared" si="1"/>
        <v>-104443.69</v>
      </c>
    </row>
    <row r="48" spans="1:11" ht="14.25" x14ac:dyDescent="0.2">
      <c r="A48" s="27">
        <v>42</v>
      </c>
      <c r="B48" s="5" t="s">
        <v>16</v>
      </c>
      <c r="C48" s="6">
        <v>923.26</v>
      </c>
      <c r="D48" s="28">
        <v>43131</v>
      </c>
      <c r="E48" s="7">
        <v>43118</v>
      </c>
      <c r="F48" s="29">
        <f t="shared" si="2"/>
        <v>-13</v>
      </c>
      <c r="G48" s="30">
        <f t="shared" si="1"/>
        <v>-12002.38</v>
      </c>
    </row>
    <row r="49" spans="1:8" ht="14.25" x14ac:dyDescent="0.2">
      <c r="A49" s="27">
        <v>43</v>
      </c>
      <c r="B49" s="5" t="s">
        <v>30</v>
      </c>
      <c r="C49" s="6">
        <v>2153.42</v>
      </c>
      <c r="D49" s="28">
        <v>43131</v>
      </c>
      <c r="E49" s="7">
        <v>43118</v>
      </c>
      <c r="F49" s="29">
        <f t="shared" si="2"/>
        <v>-13</v>
      </c>
      <c r="G49" s="30">
        <f t="shared" si="1"/>
        <v>-27994.46</v>
      </c>
    </row>
    <row r="50" spans="1:8" ht="14.25" x14ac:dyDescent="0.2">
      <c r="A50" s="27">
        <v>44</v>
      </c>
      <c r="B50" s="5" t="s">
        <v>64</v>
      </c>
      <c r="C50" s="6">
        <v>610</v>
      </c>
      <c r="D50" s="28">
        <v>43097</v>
      </c>
      <c r="E50" s="7">
        <v>43118</v>
      </c>
      <c r="F50" s="29">
        <f t="shared" si="2"/>
        <v>21</v>
      </c>
      <c r="G50" s="30">
        <f t="shared" si="1"/>
        <v>12810</v>
      </c>
    </row>
    <row r="51" spans="1:8" ht="14.25" x14ac:dyDescent="0.2">
      <c r="A51" s="27">
        <v>45</v>
      </c>
      <c r="B51" s="5" t="s">
        <v>11</v>
      </c>
      <c r="C51" s="6">
        <v>1529.88</v>
      </c>
      <c r="D51" s="28">
        <v>43130</v>
      </c>
      <c r="E51" s="7">
        <v>43118</v>
      </c>
      <c r="F51" s="29">
        <f t="shared" si="2"/>
        <v>-12</v>
      </c>
      <c r="G51" s="30">
        <f t="shared" si="1"/>
        <v>-18358.560000000001</v>
      </c>
    </row>
    <row r="52" spans="1:8" ht="14.25" x14ac:dyDescent="0.2">
      <c r="A52" s="27">
        <v>46</v>
      </c>
      <c r="B52" s="5" t="s">
        <v>61</v>
      </c>
      <c r="C52" s="6">
        <v>2684</v>
      </c>
      <c r="D52" s="28">
        <v>43131</v>
      </c>
      <c r="E52" s="7">
        <v>43118</v>
      </c>
      <c r="F52" s="29">
        <f t="shared" si="2"/>
        <v>-13</v>
      </c>
      <c r="G52" s="30">
        <f t="shared" si="1"/>
        <v>-34892</v>
      </c>
    </row>
    <row r="53" spans="1:8" ht="14.25" x14ac:dyDescent="0.2">
      <c r="A53" s="27">
        <v>47</v>
      </c>
      <c r="B53" s="5" t="s">
        <v>42</v>
      </c>
      <c r="C53" s="6">
        <v>122</v>
      </c>
      <c r="D53" s="28">
        <v>43131</v>
      </c>
      <c r="E53" s="7">
        <v>43118</v>
      </c>
      <c r="F53" s="29">
        <f t="shared" si="2"/>
        <v>-13</v>
      </c>
      <c r="G53" s="30">
        <f t="shared" si="1"/>
        <v>-1586</v>
      </c>
    </row>
    <row r="54" spans="1:8" ht="14.25" x14ac:dyDescent="0.2">
      <c r="A54" s="27">
        <v>48</v>
      </c>
      <c r="B54" s="50" t="s">
        <v>0</v>
      </c>
      <c r="C54" s="39">
        <v>299.2</v>
      </c>
      <c r="D54" s="28">
        <v>43131</v>
      </c>
      <c r="E54" s="51">
        <v>43119</v>
      </c>
      <c r="F54" s="29">
        <f t="shared" si="2"/>
        <v>-12</v>
      </c>
      <c r="G54" s="30">
        <f t="shared" si="1"/>
        <v>-3590.3999999999996</v>
      </c>
      <c r="H54" s="49"/>
    </row>
    <row r="55" spans="1:8" ht="14.25" x14ac:dyDescent="0.2">
      <c r="A55" s="27">
        <v>49</v>
      </c>
      <c r="B55" s="5" t="s">
        <v>55</v>
      </c>
      <c r="C55" s="6">
        <v>193.98</v>
      </c>
      <c r="D55" s="28">
        <v>43131</v>
      </c>
      <c r="E55" s="7">
        <v>43119</v>
      </c>
      <c r="F55" s="29">
        <f t="shared" si="2"/>
        <v>-12</v>
      </c>
      <c r="G55" s="30">
        <f t="shared" si="1"/>
        <v>-2327.7599999999998</v>
      </c>
    </row>
    <row r="56" spans="1:8" ht="14.25" x14ac:dyDescent="0.2">
      <c r="A56" s="27">
        <v>50</v>
      </c>
      <c r="B56" s="5" t="s">
        <v>69</v>
      </c>
      <c r="C56" s="6">
        <v>9199.41</v>
      </c>
      <c r="D56" s="28">
        <v>43100</v>
      </c>
      <c r="E56" s="7">
        <v>43119</v>
      </c>
      <c r="F56" s="29">
        <f t="shared" si="2"/>
        <v>19</v>
      </c>
      <c r="G56" s="30">
        <f t="shared" si="1"/>
        <v>174788.79</v>
      </c>
    </row>
    <row r="57" spans="1:8" ht="14.25" x14ac:dyDescent="0.2">
      <c r="A57" s="27">
        <v>51</v>
      </c>
      <c r="B57" s="5" t="s">
        <v>31</v>
      </c>
      <c r="C57" s="6">
        <v>1726.79</v>
      </c>
      <c r="D57" s="28">
        <v>43131</v>
      </c>
      <c r="E57" s="7">
        <v>43119</v>
      </c>
      <c r="F57" s="29">
        <f t="shared" si="2"/>
        <v>-12</v>
      </c>
      <c r="G57" s="30">
        <f t="shared" si="1"/>
        <v>-20721.48</v>
      </c>
    </row>
    <row r="58" spans="1:8" ht="14.25" x14ac:dyDescent="0.2">
      <c r="A58" s="27">
        <v>52</v>
      </c>
      <c r="B58" s="5" t="s">
        <v>60</v>
      </c>
      <c r="C58" s="6">
        <v>91.5</v>
      </c>
      <c r="D58" s="28">
        <v>43101</v>
      </c>
      <c r="E58" s="7">
        <v>43119</v>
      </c>
      <c r="F58" s="29">
        <f t="shared" si="2"/>
        <v>18</v>
      </c>
      <c r="G58" s="30">
        <f t="shared" si="1"/>
        <v>1647</v>
      </c>
    </row>
    <row r="59" spans="1:8" ht="14.25" x14ac:dyDescent="0.2">
      <c r="A59" s="27">
        <v>53</v>
      </c>
      <c r="B59" s="5" t="s">
        <v>3</v>
      </c>
      <c r="C59" s="6">
        <v>6666.47</v>
      </c>
      <c r="D59" s="28">
        <v>43129</v>
      </c>
      <c r="E59" s="7">
        <v>43119</v>
      </c>
      <c r="F59" s="29">
        <f t="shared" si="2"/>
        <v>-10</v>
      </c>
      <c r="G59" s="30">
        <f t="shared" si="1"/>
        <v>-66664.7</v>
      </c>
    </row>
    <row r="60" spans="1:8" ht="14.25" x14ac:dyDescent="0.2">
      <c r="A60" s="27">
        <v>54</v>
      </c>
      <c r="B60" s="5" t="s">
        <v>34</v>
      </c>
      <c r="C60" s="6">
        <v>9845.4</v>
      </c>
      <c r="D60" s="28">
        <v>43135</v>
      </c>
      <c r="E60" s="7">
        <v>43119</v>
      </c>
      <c r="F60" s="29">
        <f t="shared" si="2"/>
        <v>-16</v>
      </c>
      <c r="G60" s="30">
        <f t="shared" si="1"/>
        <v>-157526.39999999999</v>
      </c>
    </row>
    <row r="61" spans="1:8" ht="14.25" x14ac:dyDescent="0.2">
      <c r="A61" s="27">
        <v>55</v>
      </c>
      <c r="B61" s="5" t="s">
        <v>58</v>
      </c>
      <c r="C61" s="6">
        <v>390.89</v>
      </c>
      <c r="D61" s="28">
        <v>43131</v>
      </c>
      <c r="E61" s="7">
        <v>43119</v>
      </c>
      <c r="F61" s="29">
        <f t="shared" si="2"/>
        <v>-12</v>
      </c>
      <c r="G61" s="30">
        <f t="shared" si="1"/>
        <v>-4690.68</v>
      </c>
    </row>
    <row r="62" spans="1:8" s="48" customFormat="1" ht="14.25" x14ac:dyDescent="0.2">
      <c r="A62" s="27">
        <v>56</v>
      </c>
      <c r="B62" s="43" t="s">
        <v>79</v>
      </c>
      <c r="C62" s="44">
        <v>171.75</v>
      </c>
      <c r="D62" s="45">
        <v>43148</v>
      </c>
      <c r="E62" s="46">
        <v>43119</v>
      </c>
      <c r="F62" s="47">
        <f t="shared" si="2"/>
        <v>-29</v>
      </c>
      <c r="G62" s="30">
        <f t="shared" si="1"/>
        <v>-4980.75</v>
      </c>
    </row>
    <row r="63" spans="1:8" ht="14.25" x14ac:dyDescent="0.2">
      <c r="A63" s="27">
        <v>57</v>
      </c>
      <c r="B63" s="5" t="s">
        <v>79</v>
      </c>
      <c r="C63" s="6">
        <v>76.010000000000005</v>
      </c>
      <c r="D63" s="28">
        <v>43089</v>
      </c>
      <c r="E63" s="7">
        <v>43119</v>
      </c>
      <c r="F63" s="29">
        <f t="shared" si="2"/>
        <v>30</v>
      </c>
      <c r="G63" s="30">
        <f t="shared" si="1"/>
        <v>2280.3000000000002</v>
      </c>
    </row>
    <row r="64" spans="1:8" ht="14.25" x14ac:dyDescent="0.2">
      <c r="A64" s="27">
        <v>58</v>
      </c>
      <c r="B64" s="5" t="s">
        <v>45</v>
      </c>
      <c r="C64" s="6">
        <v>83.61</v>
      </c>
      <c r="D64" s="28">
        <v>43168</v>
      </c>
      <c r="E64" s="7">
        <v>43119</v>
      </c>
      <c r="F64" s="29">
        <f t="shared" si="2"/>
        <v>-49</v>
      </c>
      <c r="G64" s="30">
        <f t="shared" si="1"/>
        <v>-4096.8900000000003</v>
      </c>
    </row>
    <row r="65" spans="1:7" ht="14.25" x14ac:dyDescent="0.2">
      <c r="A65" s="27">
        <v>59</v>
      </c>
      <c r="B65" s="5" t="s">
        <v>39</v>
      </c>
      <c r="C65" s="6">
        <v>131.08000000000001</v>
      </c>
      <c r="D65" s="28">
        <v>43159</v>
      </c>
      <c r="E65" s="7">
        <v>43119</v>
      </c>
      <c r="F65" s="29">
        <f t="shared" si="2"/>
        <v>-40</v>
      </c>
      <c r="G65" s="30">
        <f t="shared" si="1"/>
        <v>-5243.2000000000007</v>
      </c>
    </row>
    <row r="66" spans="1:7" ht="14.25" x14ac:dyDescent="0.2">
      <c r="A66" s="27">
        <v>60</v>
      </c>
      <c r="B66" s="5" t="s">
        <v>25</v>
      </c>
      <c r="C66" s="6">
        <v>425.41</v>
      </c>
      <c r="D66" s="28">
        <v>43100</v>
      </c>
      <c r="E66" s="7">
        <v>43122</v>
      </c>
      <c r="F66" s="29">
        <f t="shared" si="2"/>
        <v>22</v>
      </c>
      <c r="G66" s="30">
        <f t="shared" si="1"/>
        <v>9359.02</v>
      </c>
    </row>
    <row r="67" spans="1:7" ht="14.25" x14ac:dyDescent="0.2">
      <c r="A67" s="27">
        <v>61</v>
      </c>
      <c r="B67" s="5" t="s">
        <v>25</v>
      </c>
      <c r="C67" s="6">
        <v>397.43</v>
      </c>
      <c r="D67" s="28">
        <v>43131</v>
      </c>
      <c r="E67" s="7">
        <v>43122</v>
      </c>
      <c r="F67" s="29">
        <f t="shared" si="2"/>
        <v>-9</v>
      </c>
      <c r="G67" s="30">
        <f t="shared" si="1"/>
        <v>-3576.87</v>
      </c>
    </row>
    <row r="68" spans="1:7" ht="14.25" x14ac:dyDescent="0.2">
      <c r="A68" s="27">
        <v>62</v>
      </c>
      <c r="B68" s="5" t="s">
        <v>4</v>
      </c>
      <c r="C68" s="6">
        <v>458.96</v>
      </c>
      <c r="D68" s="28">
        <v>43159</v>
      </c>
      <c r="E68" s="7">
        <v>43122</v>
      </c>
      <c r="F68" s="29">
        <f t="shared" si="2"/>
        <v>-37</v>
      </c>
      <c r="G68" s="30">
        <f t="shared" si="1"/>
        <v>-16981.52</v>
      </c>
    </row>
    <row r="69" spans="1:7" ht="14.25" x14ac:dyDescent="0.2">
      <c r="A69" s="27">
        <v>63</v>
      </c>
      <c r="B69" s="5" t="s">
        <v>27</v>
      </c>
      <c r="C69" s="6">
        <v>742.5</v>
      </c>
      <c r="D69" s="28">
        <v>43131</v>
      </c>
      <c r="E69" s="7">
        <v>43122</v>
      </c>
      <c r="F69" s="29">
        <f t="shared" si="2"/>
        <v>-9</v>
      </c>
      <c r="G69" s="30">
        <f t="shared" si="1"/>
        <v>-6682.5</v>
      </c>
    </row>
    <row r="70" spans="1:7" ht="14.25" x14ac:dyDescent="0.2">
      <c r="A70" s="27">
        <v>64</v>
      </c>
      <c r="B70" s="5" t="s">
        <v>15</v>
      </c>
      <c r="C70" s="6">
        <v>14027.94</v>
      </c>
      <c r="D70" s="28">
        <v>43131</v>
      </c>
      <c r="E70" s="7">
        <v>43122</v>
      </c>
      <c r="F70" s="29">
        <f t="shared" si="2"/>
        <v>-9</v>
      </c>
      <c r="G70" s="30">
        <f t="shared" si="1"/>
        <v>-126251.46</v>
      </c>
    </row>
    <row r="71" spans="1:7" ht="14.25" x14ac:dyDescent="0.2">
      <c r="A71" s="27">
        <v>65</v>
      </c>
      <c r="B71" s="5" t="s">
        <v>20</v>
      </c>
      <c r="C71" s="6">
        <v>1576.58</v>
      </c>
      <c r="D71" s="28">
        <v>43132</v>
      </c>
      <c r="E71" s="7">
        <v>43122</v>
      </c>
      <c r="F71" s="29">
        <f t="shared" si="2"/>
        <v>-10</v>
      </c>
      <c r="G71" s="30">
        <f t="shared" si="1"/>
        <v>-15765.8</v>
      </c>
    </row>
    <row r="72" spans="1:7" ht="14.25" x14ac:dyDescent="0.2">
      <c r="A72" s="27">
        <v>66</v>
      </c>
      <c r="B72" s="5" t="s">
        <v>6</v>
      </c>
      <c r="C72" s="6">
        <v>1551.99</v>
      </c>
      <c r="D72" s="28">
        <v>43130</v>
      </c>
      <c r="E72" s="7">
        <v>43123</v>
      </c>
      <c r="F72" s="29">
        <f t="shared" si="2"/>
        <v>-7</v>
      </c>
      <c r="G72" s="30">
        <f t="shared" ref="G72:G135" si="3">F72*C72</f>
        <v>-10863.93</v>
      </c>
    </row>
    <row r="73" spans="1:7" ht="14.25" x14ac:dyDescent="0.2">
      <c r="A73" s="27">
        <v>67</v>
      </c>
      <c r="B73" s="5" t="s">
        <v>25</v>
      </c>
      <c r="C73" s="6">
        <v>16689.599999999999</v>
      </c>
      <c r="D73" s="28">
        <v>43131</v>
      </c>
      <c r="E73" s="7">
        <v>43123</v>
      </c>
      <c r="F73" s="29">
        <f t="shared" si="2"/>
        <v>-8</v>
      </c>
      <c r="G73" s="30">
        <f t="shared" si="3"/>
        <v>-133516.79999999999</v>
      </c>
    </row>
    <row r="74" spans="1:7" ht="14.25" x14ac:dyDescent="0.2">
      <c r="A74" s="27">
        <v>68</v>
      </c>
      <c r="B74" s="5" t="s">
        <v>31</v>
      </c>
      <c r="C74" s="6">
        <v>947.11</v>
      </c>
      <c r="D74" s="28">
        <v>43131</v>
      </c>
      <c r="E74" s="7">
        <v>43123</v>
      </c>
      <c r="F74" s="29">
        <f t="shared" ref="F74:F109" si="4">E74-D74</f>
        <v>-8</v>
      </c>
      <c r="G74" s="30">
        <f t="shared" si="3"/>
        <v>-7576.88</v>
      </c>
    </row>
    <row r="75" spans="1:7" ht="14.25" x14ac:dyDescent="0.2">
      <c r="A75" s="27">
        <v>69</v>
      </c>
      <c r="B75" s="5" t="s">
        <v>83</v>
      </c>
      <c r="C75" s="6">
        <v>104.8</v>
      </c>
      <c r="D75" s="28">
        <v>43118</v>
      </c>
      <c r="E75" s="7">
        <v>43123</v>
      </c>
      <c r="F75" s="29">
        <f t="shared" si="4"/>
        <v>5</v>
      </c>
      <c r="G75" s="30">
        <f t="shared" si="3"/>
        <v>524</v>
      </c>
    </row>
    <row r="76" spans="1:7" ht="14.25" x14ac:dyDescent="0.2">
      <c r="A76" s="27">
        <v>70</v>
      </c>
      <c r="B76" s="5" t="s">
        <v>66</v>
      </c>
      <c r="C76" s="6">
        <v>366</v>
      </c>
      <c r="D76" s="28">
        <v>43100</v>
      </c>
      <c r="E76" s="7">
        <v>43123</v>
      </c>
      <c r="F76" s="29">
        <f t="shared" si="4"/>
        <v>23</v>
      </c>
      <c r="G76" s="30">
        <f t="shared" si="3"/>
        <v>8418</v>
      </c>
    </row>
    <row r="77" spans="1:7" ht="14.25" x14ac:dyDescent="0.2">
      <c r="A77" s="27">
        <v>71</v>
      </c>
      <c r="B77" s="5" t="s">
        <v>86</v>
      </c>
      <c r="C77" s="6">
        <v>529.51</v>
      </c>
      <c r="D77" s="28">
        <v>43117</v>
      </c>
      <c r="E77" s="7">
        <v>43123</v>
      </c>
      <c r="F77" s="29">
        <f t="shared" si="4"/>
        <v>6</v>
      </c>
      <c r="G77" s="30">
        <f t="shared" si="3"/>
        <v>3177.06</v>
      </c>
    </row>
    <row r="78" spans="1:7" ht="14.25" x14ac:dyDescent="0.2">
      <c r="A78" s="27">
        <v>72</v>
      </c>
      <c r="B78" s="5" t="s">
        <v>11</v>
      </c>
      <c r="C78" s="6">
        <v>12126.11</v>
      </c>
      <c r="D78" s="28">
        <v>43131</v>
      </c>
      <c r="E78" s="7">
        <v>43123</v>
      </c>
      <c r="F78" s="29">
        <f t="shared" si="4"/>
        <v>-8</v>
      </c>
      <c r="G78" s="30">
        <f t="shared" si="3"/>
        <v>-97008.88</v>
      </c>
    </row>
    <row r="79" spans="1:7" ht="14.25" x14ac:dyDescent="0.2">
      <c r="A79" s="27">
        <v>73</v>
      </c>
      <c r="B79" s="5" t="s">
        <v>70</v>
      </c>
      <c r="C79" s="6">
        <v>194.94</v>
      </c>
      <c r="D79" s="28">
        <v>43133</v>
      </c>
      <c r="E79" s="7">
        <v>43124</v>
      </c>
      <c r="F79" s="29">
        <f t="shared" si="4"/>
        <v>-9</v>
      </c>
      <c r="G79" s="30">
        <f t="shared" si="3"/>
        <v>-1754.46</v>
      </c>
    </row>
    <row r="80" spans="1:7" ht="14.25" x14ac:dyDescent="0.2">
      <c r="A80" s="27">
        <v>74</v>
      </c>
      <c r="B80" s="5" t="s">
        <v>70</v>
      </c>
      <c r="C80" s="6">
        <v>1286.77</v>
      </c>
      <c r="D80" s="28">
        <v>43133</v>
      </c>
      <c r="E80" s="7">
        <v>43124</v>
      </c>
      <c r="F80" s="29">
        <f t="shared" si="4"/>
        <v>-9</v>
      </c>
      <c r="G80" s="30">
        <f t="shared" si="3"/>
        <v>-11580.93</v>
      </c>
    </row>
    <row r="81" spans="1:7" ht="14.25" x14ac:dyDescent="0.2">
      <c r="A81" s="27">
        <v>75</v>
      </c>
      <c r="B81" s="5" t="s">
        <v>34</v>
      </c>
      <c r="C81" s="6">
        <v>37972.5</v>
      </c>
      <c r="D81" s="28">
        <v>43135</v>
      </c>
      <c r="E81" s="7">
        <v>43124</v>
      </c>
      <c r="F81" s="29">
        <f t="shared" si="4"/>
        <v>-11</v>
      </c>
      <c r="G81" s="30">
        <f t="shared" si="3"/>
        <v>-417697.5</v>
      </c>
    </row>
    <row r="82" spans="1:7" ht="14.25" x14ac:dyDescent="0.2">
      <c r="A82" s="27">
        <v>76</v>
      </c>
      <c r="B82" s="5" t="s">
        <v>73</v>
      </c>
      <c r="C82" s="6">
        <v>3385.6</v>
      </c>
      <c r="D82" s="28">
        <v>43147</v>
      </c>
      <c r="E82" s="7">
        <v>43125</v>
      </c>
      <c r="F82" s="29">
        <f t="shared" si="4"/>
        <v>-22</v>
      </c>
      <c r="G82" s="30">
        <f t="shared" si="3"/>
        <v>-74483.199999999997</v>
      </c>
    </row>
    <row r="83" spans="1:7" ht="14.25" x14ac:dyDescent="0.2">
      <c r="A83" s="27">
        <v>77</v>
      </c>
      <c r="B83" s="5" t="s">
        <v>70</v>
      </c>
      <c r="C83" s="6">
        <v>102.92</v>
      </c>
      <c r="D83" s="28">
        <v>43126</v>
      </c>
      <c r="E83" s="7">
        <v>43126</v>
      </c>
      <c r="F83" s="29">
        <f t="shared" si="4"/>
        <v>0</v>
      </c>
      <c r="G83" s="30">
        <f t="shared" si="3"/>
        <v>0</v>
      </c>
    </row>
    <row r="84" spans="1:7" ht="14.25" x14ac:dyDescent="0.2">
      <c r="A84" s="27">
        <v>78</v>
      </c>
      <c r="B84" s="5" t="s">
        <v>21</v>
      </c>
      <c r="C84" s="6">
        <v>459.18</v>
      </c>
      <c r="D84" s="28">
        <v>43141</v>
      </c>
      <c r="E84" s="7">
        <v>43126</v>
      </c>
      <c r="F84" s="29">
        <f t="shared" si="4"/>
        <v>-15</v>
      </c>
      <c r="G84" s="30">
        <f t="shared" si="3"/>
        <v>-6887.7</v>
      </c>
    </row>
    <row r="85" spans="1:7" ht="14.25" x14ac:dyDescent="0.2">
      <c r="A85" s="27">
        <v>79</v>
      </c>
      <c r="B85" s="5" t="s">
        <v>43</v>
      </c>
      <c r="C85" s="6">
        <v>14815.73</v>
      </c>
      <c r="D85" s="28">
        <v>43131</v>
      </c>
      <c r="E85" s="7">
        <v>43126</v>
      </c>
      <c r="F85" s="29">
        <f t="shared" si="4"/>
        <v>-5</v>
      </c>
      <c r="G85" s="30">
        <f t="shared" si="3"/>
        <v>-74078.649999999994</v>
      </c>
    </row>
    <row r="86" spans="1:7" ht="14.25" x14ac:dyDescent="0.2">
      <c r="A86" s="27">
        <v>80</v>
      </c>
      <c r="B86" s="5" t="s">
        <v>44</v>
      </c>
      <c r="C86" s="6">
        <v>188.9</v>
      </c>
      <c r="D86" s="28">
        <v>43100</v>
      </c>
      <c r="E86" s="7">
        <v>43126</v>
      </c>
      <c r="F86" s="29">
        <f t="shared" si="4"/>
        <v>26</v>
      </c>
      <c r="G86" s="30">
        <f t="shared" si="3"/>
        <v>4911.4000000000005</v>
      </c>
    </row>
    <row r="87" spans="1:7" ht="14.25" x14ac:dyDescent="0.2">
      <c r="A87" s="27">
        <v>81</v>
      </c>
      <c r="B87" s="5" t="s">
        <v>88</v>
      </c>
      <c r="C87" s="6">
        <v>425.49</v>
      </c>
      <c r="D87" s="28">
        <v>43145</v>
      </c>
      <c r="E87" s="7">
        <v>43126</v>
      </c>
      <c r="F87" s="29">
        <f t="shared" si="4"/>
        <v>-19</v>
      </c>
      <c r="G87" s="30">
        <f t="shared" si="3"/>
        <v>-8084.31</v>
      </c>
    </row>
    <row r="88" spans="1:7" ht="14.25" x14ac:dyDescent="0.2">
      <c r="A88" s="27">
        <v>82</v>
      </c>
      <c r="B88" s="5" t="s">
        <v>93</v>
      </c>
      <c r="C88" s="6">
        <v>640</v>
      </c>
      <c r="D88" s="28">
        <v>43126</v>
      </c>
      <c r="E88" s="7">
        <v>43126</v>
      </c>
      <c r="F88" s="29">
        <f t="shared" si="4"/>
        <v>0</v>
      </c>
      <c r="G88" s="30">
        <f t="shared" si="3"/>
        <v>0</v>
      </c>
    </row>
    <row r="89" spans="1:7" ht="14.25" x14ac:dyDescent="0.2">
      <c r="A89" s="27">
        <v>83</v>
      </c>
      <c r="B89" s="5" t="s">
        <v>25</v>
      </c>
      <c r="C89" s="6">
        <v>4270</v>
      </c>
      <c r="D89" s="28">
        <v>43159</v>
      </c>
      <c r="E89" s="7">
        <v>43126</v>
      </c>
      <c r="F89" s="29">
        <f t="shared" si="4"/>
        <v>-33</v>
      </c>
      <c r="G89" s="30">
        <f t="shared" si="3"/>
        <v>-140910</v>
      </c>
    </row>
    <row r="90" spans="1:7" ht="14.25" x14ac:dyDescent="0.2">
      <c r="A90" s="27">
        <v>84</v>
      </c>
      <c r="B90" s="5" t="s">
        <v>40</v>
      </c>
      <c r="C90" s="6">
        <v>2250</v>
      </c>
      <c r="D90" s="28">
        <v>43177</v>
      </c>
      <c r="E90" s="7">
        <v>43126</v>
      </c>
      <c r="F90" s="29">
        <f t="shared" si="4"/>
        <v>-51</v>
      </c>
      <c r="G90" s="30">
        <f t="shared" si="3"/>
        <v>-114750</v>
      </c>
    </row>
    <row r="91" spans="1:7" ht="14.25" x14ac:dyDescent="0.2">
      <c r="A91" s="27">
        <v>85</v>
      </c>
      <c r="B91" s="5" t="s">
        <v>93</v>
      </c>
      <c r="C91" s="6">
        <v>200</v>
      </c>
      <c r="D91" s="28">
        <v>43126</v>
      </c>
      <c r="E91" s="7">
        <v>43126</v>
      </c>
      <c r="F91" s="29">
        <f t="shared" si="4"/>
        <v>0</v>
      </c>
      <c r="G91" s="30">
        <f t="shared" si="3"/>
        <v>0</v>
      </c>
    </row>
    <row r="92" spans="1:7" ht="14.25" x14ac:dyDescent="0.2">
      <c r="A92" s="27">
        <v>86</v>
      </c>
      <c r="B92" s="5" t="s">
        <v>93</v>
      </c>
      <c r="C92" s="6">
        <v>160</v>
      </c>
      <c r="D92" s="28">
        <v>43125</v>
      </c>
      <c r="E92" s="7">
        <v>43126</v>
      </c>
      <c r="F92" s="29">
        <f t="shared" si="4"/>
        <v>1</v>
      </c>
      <c r="G92" s="30">
        <f t="shared" si="3"/>
        <v>160</v>
      </c>
    </row>
    <row r="93" spans="1:7" ht="14.25" x14ac:dyDescent="0.2">
      <c r="A93" s="27">
        <v>87</v>
      </c>
      <c r="B93" s="5" t="s">
        <v>92</v>
      </c>
      <c r="C93" s="6">
        <v>3529.83</v>
      </c>
      <c r="D93" s="28">
        <v>43131</v>
      </c>
      <c r="E93" s="7">
        <v>43129</v>
      </c>
      <c r="F93" s="29">
        <f t="shared" si="4"/>
        <v>-2</v>
      </c>
      <c r="G93" s="30">
        <f t="shared" si="3"/>
        <v>-7059.66</v>
      </c>
    </row>
    <row r="94" spans="1:7" ht="14.25" x14ac:dyDescent="0.2">
      <c r="A94" s="27">
        <v>88</v>
      </c>
      <c r="B94" s="5" t="s">
        <v>40</v>
      </c>
      <c r="C94" s="6">
        <v>2550</v>
      </c>
      <c r="D94" s="28">
        <v>43177</v>
      </c>
      <c r="E94" s="7">
        <v>43129</v>
      </c>
      <c r="F94" s="29">
        <f t="shared" si="4"/>
        <v>-48</v>
      </c>
      <c r="G94" s="30">
        <f t="shared" si="3"/>
        <v>-122400</v>
      </c>
    </row>
    <row r="95" spans="1:7" ht="14.25" x14ac:dyDescent="0.2">
      <c r="A95" s="27">
        <v>89</v>
      </c>
      <c r="B95" s="5" t="s">
        <v>28</v>
      </c>
      <c r="C95" s="6">
        <v>310356.78000000003</v>
      </c>
      <c r="D95" s="28">
        <v>43131</v>
      </c>
      <c r="E95" s="7">
        <v>43129</v>
      </c>
      <c r="F95" s="29">
        <f t="shared" si="4"/>
        <v>-2</v>
      </c>
      <c r="G95" s="30">
        <f t="shared" si="3"/>
        <v>-620713.56000000006</v>
      </c>
    </row>
    <row r="96" spans="1:7" ht="14.25" x14ac:dyDescent="0.2">
      <c r="A96" s="27">
        <v>90</v>
      </c>
      <c r="B96" s="5" t="s">
        <v>90</v>
      </c>
      <c r="C96" s="6">
        <v>683.89</v>
      </c>
      <c r="D96" s="28">
        <v>43131</v>
      </c>
      <c r="E96" s="7">
        <v>43129</v>
      </c>
      <c r="F96" s="29">
        <f t="shared" si="4"/>
        <v>-2</v>
      </c>
      <c r="G96" s="30">
        <f t="shared" si="3"/>
        <v>-1367.78</v>
      </c>
    </row>
    <row r="97" spans="1:7" ht="14.25" x14ac:dyDescent="0.2">
      <c r="A97" s="27">
        <v>91</v>
      </c>
      <c r="B97" s="5" t="s">
        <v>98</v>
      </c>
      <c r="C97" s="6">
        <v>42.31</v>
      </c>
      <c r="D97" s="28">
        <v>43129</v>
      </c>
      <c r="E97" s="7">
        <v>43129</v>
      </c>
      <c r="F97" s="29">
        <f t="shared" si="4"/>
        <v>0</v>
      </c>
      <c r="G97" s="30">
        <f t="shared" si="3"/>
        <v>0</v>
      </c>
    </row>
    <row r="98" spans="1:7" ht="14.25" x14ac:dyDescent="0.2">
      <c r="A98" s="27">
        <v>92</v>
      </c>
      <c r="B98" s="5" t="s">
        <v>57</v>
      </c>
      <c r="C98" s="6">
        <v>573.39</v>
      </c>
      <c r="D98" s="28">
        <v>43130</v>
      </c>
      <c r="E98" s="7">
        <v>43130</v>
      </c>
      <c r="F98" s="29">
        <f t="shared" si="4"/>
        <v>0</v>
      </c>
      <c r="G98" s="30">
        <f t="shared" si="3"/>
        <v>0</v>
      </c>
    </row>
    <row r="99" spans="1:7" ht="14.25" x14ac:dyDescent="0.2">
      <c r="A99" s="27">
        <v>93</v>
      </c>
      <c r="B99" s="5" t="s">
        <v>100</v>
      </c>
      <c r="C99" s="6">
        <v>72.16</v>
      </c>
      <c r="D99" s="28">
        <v>43130</v>
      </c>
      <c r="E99" s="7">
        <v>43130</v>
      </c>
      <c r="F99" s="29">
        <f t="shared" si="4"/>
        <v>0</v>
      </c>
      <c r="G99" s="30">
        <f t="shared" si="3"/>
        <v>0</v>
      </c>
    </row>
    <row r="100" spans="1:7" ht="14.25" x14ac:dyDescent="0.2">
      <c r="A100" s="27">
        <v>94</v>
      </c>
      <c r="B100" s="50" t="s">
        <v>92</v>
      </c>
      <c r="C100" s="6">
        <v>2034.67</v>
      </c>
      <c r="D100" s="28">
        <v>43100</v>
      </c>
      <c r="E100" s="7">
        <v>43132</v>
      </c>
      <c r="F100" s="29">
        <f t="shared" si="4"/>
        <v>32</v>
      </c>
      <c r="G100" s="30">
        <f t="shared" si="3"/>
        <v>65109.440000000002</v>
      </c>
    </row>
    <row r="101" spans="1:7" ht="14.25" x14ac:dyDescent="0.2">
      <c r="A101" s="27">
        <v>95</v>
      </c>
      <c r="B101" s="5" t="s">
        <v>92</v>
      </c>
      <c r="C101" s="6">
        <v>2034.67</v>
      </c>
      <c r="D101" s="28">
        <v>43131</v>
      </c>
      <c r="E101" s="7">
        <v>43132</v>
      </c>
      <c r="F101" s="29">
        <f t="shared" si="4"/>
        <v>1</v>
      </c>
      <c r="G101" s="30">
        <f t="shared" si="3"/>
        <v>2034.67</v>
      </c>
    </row>
    <row r="102" spans="1:7" ht="14.25" x14ac:dyDescent="0.2">
      <c r="A102" s="27">
        <v>96</v>
      </c>
      <c r="B102" s="5" t="s">
        <v>47</v>
      </c>
      <c r="C102" s="6">
        <v>1620</v>
      </c>
      <c r="D102" s="28">
        <v>43140</v>
      </c>
      <c r="E102" s="7">
        <v>43132</v>
      </c>
      <c r="F102" s="29">
        <f t="shared" si="4"/>
        <v>-8</v>
      </c>
      <c r="G102" s="30">
        <f t="shared" si="3"/>
        <v>-12960</v>
      </c>
    </row>
    <row r="103" spans="1:7" ht="14.25" x14ac:dyDescent="0.2">
      <c r="A103" s="27">
        <v>97</v>
      </c>
      <c r="B103" s="5" t="s">
        <v>87</v>
      </c>
      <c r="C103" s="6">
        <v>385</v>
      </c>
      <c r="D103" s="28">
        <v>43130</v>
      </c>
      <c r="E103" s="7">
        <v>43132</v>
      </c>
      <c r="F103" s="29">
        <f t="shared" si="4"/>
        <v>2</v>
      </c>
      <c r="G103" s="30">
        <f t="shared" si="3"/>
        <v>770</v>
      </c>
    </row>
    <row r="104" spans="1:7" ht="14.25" x14ac:dyDescent="0.2">
      <c r="A104" s="27">
        <v>98</v>
      </c>
      <c r="B104" s="5" t="s">
        <v>68</v>
      </c>
      <c r="C104" s="6">
        <v>101.78</v>
      </c>
      <c r="D104" s="28">
        <v>43132</v>
      </c>
      <c r="E104" s="7">
        <v>43132</v>
      </c>
      <c r="F104" s="29">
        <f t="shared" si="4"/>
        <v>0</v>
      </c>
      <c r="G104" s="30">
        <f t="shared" si="3"/>
        <v>0</v>
      </c>
    </row>
    <row r="105" spans="1:7" ht="14.25" x14ac:dyDescent="0.2">
      <c r="A105" s="27">
        <v>99</v>
      </c>
      <c r="B105" s="5" t="s">
        <v>68</v>
      </c>
      <c r="C105" s="6">
        <v>138.01</v>
      </c>
      <c r="D105" s="28">
        <v>43132</v>
      </c>
      <c r="E105" s="7">
        <v>43132</v>
      </c>
      <c r="F105" s="29">
        <f t="shared" si="4"/>
        <v>0</v>
      </c>
      <c r="G105" s="30">
        <f t="shared" si="3"/>
        <v>0</v>
      </c>
    </row>
    <row r="106" spans="1:7" ht="14.25" x14ac:dyDescent="0.2">
      <c r="A106" s="27">
        <v>100</v>
      </c>
      <c r="B106" s="5" t="s">
        <v>93</v>
      </c>
      <c r="C106" s="6">
        <v>500</v>
      </c>
      <c r="D106" s="28">
        <v>43137</v>
      </c>
      <c r="E106" s="7">
        <v>43137</v>
      </c>
      <c r="F106" s="29">
        <f t="shared" si="4"/>
        <v>0</v>
      </c>
      <c r="G106" s="30">
        <f t="shared" si="3"/>
        <v>0</v>
      </c>
    </row>
    <row r="107" spans="1:7" ht="14.25" x14ac:dyDescent="0.2">
      <c r="A107" s="27">
        <v>101</v>
      </c>
      <c r="B107" s="5" t="s">
        <v>3</v>
      </c>
      <c r="C107" s="6">
        <v>5005.37</v>
      </c>
      <c r="D107" s="28">
        <v>43153</v>
      </c>
      <c r="E107" s="7">
        <v>43139</v>
      </c>
      <c r="F107" s="29">
        <f t="shared" si="4"/>
        <v>-14</v>
      </c>
      <c r="G107" s="30">
        <f t="shared" si="3"/>
        <v>-70075.179999999993</v>
      </c>
    </row>
    <row r="108" spans="1:7" ht="14.25" x14ac:dyDescent="0.2">
      <c r="A108" s="27">
        <v>102</v>
      </c>
      <c r="B108" s="5" t="s">
        <v>3</v>
      </c>
      <c r="C108" s="6">
        <v>17.37</v>
      </c>
      <c r="D108" s="28">
        <v>43159</v>
      </c>
      <c r="E108" s="7">
        <v>43139</v>
      </c>
      <c r="F108" s="29">
        <f t="shared" si="4"/>
        <v>-20</v>
      </c>
      <c r="G108" s="30">
        <f t="shared" si="3"/>
        <v>-347.40000000000003</v>
      </c>
    </row>
    <row r="109" spans="1:7" ht="14.25" x14ac:dyDescent="0.2">
      <c r="A109" s="27">
        <v>103</v>
      </c>
      <c r="B109" s="5" t="s">
        <v>15</v>
      </c>
      <c r="C109" s="6">
        <v>10883.22</v>
      </c>
      <c r="D109" s="28">
        <v>43146</v>
      </c>
      <c r="E109" s="7">
        <v>43139</v>
      </c>
      <c r="F109" s="29">
        <f t="shared" si="4"/>
        <v>-7</v>
      </c>
      <c r="G109" s="30">
        <f t="shared" si="3"/>
        <v>-76182.539999999994</v>
      </c>
    </row>
    <row r="110" spans="1:7" ht="14.25" x14ac:dyDescent="0.2">
      <c r="A110" s="27">
        <v>104</v>
      </c>
      <c r="B110" s="5" t="s">
        <v>49</v>
      </c>
      <c r="C110" s="6">
        <v>48.22</v>
      </c>
      <c r="D110" s="28">
        <v>43115</v>
      </c>
      <c r="E110" s="7">
        <v>43139</v>
      </c>
      <c r="F110" s="29">
        <f t="shared" ref="F110:F143" si="5">E110-D110</f>
        <v>24</v>
      </c>
      <c r="G110" s="30">
        <f t="shared" si="3"/>
        <v>1157.28</v>
      </c>
    </row>
    <row r="111" spans="1:7" ht="14.25" x14ac:dyDescent="0.2">
      <c r="A111" s="27">
        <v>105</v>
      </c>
      <c r="B111" s="5" t="s">
        <v>101</v>
      </c>
      <c r="C111" s="6">
        <v>356.7</v>
      </c>
      <c r="D111" s="28">
        <v>43139</v>
      </c>
      <c r="E111" s="7">
        <v>43139</v>
      </c>
      <c r="F111" s="29">
        <f t="shared" si="5"/>
        <v>0</v>
      </c>
      <c r="G111" s="30">
        <f t="shared" si="3"/>
        <v>0</v>
      </c>
    </row>
    <row r="112" spans="1:7" ht="14.25" x14ac:dyDescent="0.2">
      <c r="A112" s="27">
        <v>106</v>
      </c>
      <c r="B112" s="5" t="s">
        <v>75</v>
      </c>
      <c r="C112" s="6">
        <v>176.54</v>
      </c>
      <c r="D112" s="28">
        <v>43052</v>
      </c>
      <c r="E112" s="7">
        <v>43140</v>
      </c>
      <c r="F112" s="29">
        <f t="shared" si="5"/>
        <v>88</v>
      </c>
      <c r="G112" s="30">
        <f t="shared" si="3"/>
        <v>15535.519999999999</v>
      </c>
    </row>
    <row r="113" spans="1:7" ht="14.25" x14ac:dyDescent="0.2">
      <c r="A113" s="27">
        <v>107</v>
      </c>
      <c r="B113" s="5" t="s">
        <v>75</v>
      </c>
      <c r="C113" s="6">
        <v>37.57</v>
      </c>
      <c r="D113" s="28">
        <v>43146</v>
      </c>
      <c r="E113" s="7">
        <v>43140</v>
      </c>
      <c r="F113" s="29">
        <f t="shared" si="5"/>
        <v>-6</v>
      </c>
      <c r="G113" s="30">
        <f t="shared" si="3"/>
        <v>-225.42000000000002</v>
      </c>
    </row>
    <row r="114" spans="1:7" ht="14.25" x14ac:dyDescent="0.2">
      <c r="A114" s="27">
        <v>108</v>
      </c>
      <c r="B114" s="5" t="s">
        <v>98</v>
      </c>
      <c r="C114" s="6">
        <v>16.399999999999999</v>
      </c>
      <c r="D114" s="28">
        <v>43140</v>
      </c>
      <c r="E114" s="7">
        <v>43140</v>
      </c>
      <c r="F114" s="29">
        <f t="shared" si="5"/>
        <v>0</v>
      </c>
      <c r="G114" s="30">
        <f t="shared" si="3"/>
        <v>0</v>
      </c>
    </row>
    <row r="115" spans="1:7" ht="14.25" x14ac:dyDescent="0.2">
      <c r="A115" s="27">
        <v>109</v>
      </c>
      <c r="B115" s="5" t="s">
        <v>60</v>
      </c>
      <c r="C115" s="6">
        <v>61</v>
      </c>
      <c r="D115" s="28">
        <v>43129</v>
      </c>
      <c r="E115" s="7">
        <v>43143</v>
      </c>
      <c r="F115" s="29">
        <f t="shared" si="5"/>
        <v>14</v>
      </c>
      <c r="G115" s="30">
        <f t="shared" si="3"/>
        <v>854</v>
      </c>
    </row>
    <row r="116" spans="1:7" ht="14.25" x14ac:dyDescent="0.2">
      <c r="A116" s="27">
        <v>110</v>
      </c>
      <c r="B116" s="5" t="s">
        <v>37</v>
      </c>
      <c r="C116" s="6">
        <v>1512.58</v>
      </c>
      <c r="D116" s="28">
        <v>43131</v>
      </c>
      <c r="E116" s="7">
        <v>43143</v>
      </c>
      <c r="F116" s="29">
        <f t="shared" si="5"/>
        <v>12</v>
      </c>
      <c r="G116" s="30">
        <f t="shared" si="3"/>
        <v>18150.96</v>
      </c>
    </row>
    <row r="117" spans="1:7" ht="14.25" x14ac:dyDescent="0.2">
      <c r="A117" s="27">
        <v>111</v>
      </c>
      <c r="B117" s="5" t="s">
        <v>93</v>
      </c>
      <c r="C117" s="6">
        <v>300</v>
      </c>
      <c r="D117" s="28">
        <v>43143</v>
      </c>
      <c r="E117" s="7">
        <v>43143</v>
      </c>
      <c r="F117" s="29">
        <f t="shared" si="5"/>
        <v>0</v>
      </c>
      <c r="G117" s="30">
        <f t="shared" si="3"/>
        <v>0</v>
      </c>
    </row>
    <row r="118" spans="1:7" s="48" customFormat="1" ht="14.25" x14ac:dyDescent="0.2">
      <c r="A118" s="27">
        <v>112</v>
      </c>
      <c r="B118" s="43" t="s">
        <v>63</v>
      </c>
      <c r="C118" s="44">
        <v>75.599999999999994</v>
      </c>
      <c r="D118" s="45">
        <v>43144</v>
      </c>
      <c r="E118" s="46">
        <v>43143</v>
      </c>
      <c r="F118" s="47">
        <f t="shared" si="5"/>
        <v>-1</v>
      </c>
      <c r="G118" s="30">
        <f t="shared" si="3"/>
        <v>-75.599999999999994</v>
      </c>
    </row>
    <row r="119" spans="1:7" s="48" customFormat="1" ht="14.25" x14ac:dyDescent="0.2">
      <c r="A119" s="27">
        <v>113</v>
      </c>
      <c r="B119" s="43" t="s">
        <v>2</v>
      </c>
      <c r="C119" s="44">
        <v>560</v>
      </c>
      <c r="D119" s="45">
        <v>43102</v>
      </c>
      <c r="E119" s="46">
        <v>43143</v>
      </c>
      <c r="F119" s="47">
        <f t="shared" si="5"/>
        <v>41</v>
      </c>
      <c r="G119" s="30">
        <f t="shared" si="3"/>
        <v>22960</v>
      </c>
    </row>
    <row r="120" spans="1:7" ht="14.25" x14ac:dyDescent="0.2">
      <c r="A120" s="27">
        <v>114</v>
      </c>
      <c r="B120" s="5" t="s">
        <v>38</v>
      </c>
      <c r="C120" s="6">
        <v>557.29999999999995</v>
      </c>
      <c r="D120" s="28">
        <v>43126</v>
      </c>
      <c r="E120" s="7">
        <v>43144</v>
      </c>
      <c r="F120" s="29">
        <f t="shared" si="5"/>
        <v>18</v>
      </c>
      <c r="G120" s="30">
        <f t="shared" si="3"/>
        <v>10031.4</v>
      </c>
    </row>
    <row r="121" spans="1:7" ht="14.25" x14ac:dyDescent="0.2">
      <c r="A121" s="27">
        <v>115</v>
      </c>
      <c r="B121" s="5" t="s">
        <v>94</v>
      </c>
      <c r="C121" s="6">
        <v>1299</v>
      </c>
      <c r="D121" s="28">
        <v>43140</v>
      </c>
      <c r="E121" s="7">
        <v>43144</v>
      </c>
      <c r="F121" s="29">
        <f t="shared" si="5"/>
        <v>4</v>
      </c>
      <c r="G121" s="30">
        <f t="shared" si="3"/>
        <v>5196</v>
      </c>
    </row>
    <row r="122" spans="1:7" ht="14.25" x14ac:dyDescent="0.2">
      <c r="A122" s="27">
        <v>116</v>
      </c>
      <c r="B122" s="5" t="s">
        <v>17</v>
      </c>
      <c r="C122" s="6">
        <v>750</v>
      </c>
      <c r="D122" s="28">
        <v>43159</v>
      </c>
      <c r="E122" s="7">
        <v>43144</v>
      </c>
      <c r="F122" s="29">
        <f t="shared" si="5"/>
        <v>-15</v>
      </c>
      <c r="G122" s="30">
        <f t="shared" si="3"/>
        <v>-11250</v>
      </c>
    </row>
    <row r="123" spans="1:7" ht="14.25" x14ac:dyDescent="0.2">
      <c r="A123" s="27">
        <v>117</v>
      </c>
      <c r="B123" s="5" t="s">
        <v>26</v>
      </c>
      <c r="C123" s="6">
        <v>1295.5999999999999</v>
      </c>
      <c r="D123" s="28">
        <v>43149</v>
      </c>
      <c r="E123" s="7">
        <v>43144</v>
      </c>
      <c r="F123" s="29">
        <f t="shared" si="5"/>
        <v>-5</v>
      </c>
      <c r="G123" s="30">
        <f t="shared" si="3"/>
        <v>-6478</v>
      </c>
    </row>
    <row r="124" spans="1:7" ht="14.25" x14ac:dyDescent="0.2">
      <c r="A124" s="27">
        <v>118</v>
      </c>
      <c r="B124" s="5" t="s">
        <v>5</v>
      </c>
      <c r="C124" s="6">
        <v>537.99</v>
      </c>
      <c r="D124" s="28">
        <v>43149</v>
      </c>
      <c r="E124" s="7">
        <v>43144</v>
      </c>
      <c r="F124" s="29">
        <f t="shared" si="5"/>
        <v>-5</v>
      </c>
      <c r="G124" s="30">
        <f t="shared" si="3"/>
        <v>-2689.95</v>
      </c>
    </row>
    <row r="125" spans="1:7" ht="14.25" x14ac:dyDescent="0.2">
      <c r="A125" s="27">
        <v>119</v>
      </c>
      <c r="B125" s="5" t="s">
        <v>11</v>
      </c>
      <c r="C125" s="6">
        <v>12126.11</v>
      </c>
      <c r="D125" s="28">
        <v>43159</v>
      </c>
      <c r="E125" s="7">
        <v>43144</v>
      </c>
      <c r="F125" s="29">
        <f t="shared" si="5"/>
        <v>-15</v>
      </c>
      <c r="G125" s="30">
        <f t="shared" si="3"/>
        <v>-181891.65000000002</v>
      </c>
    </row>
    <row r="126" spans="1:7" ht="14.25" x14ac:dyDescent="0.2">
      <c r="A126" s="27">
        <v>120</v>
      </c>
      <c r="B126" s="5" t="s">
        <v>16</v>
      </c>
      <c r="C126" s="6">
        <v>969.8</v>
      </c>
      <c r="D126" s="28">
        <v>43159</v>
      </c>
      <c r="E126" s="7">
        <v>43146</v>
      </c>
      <c r="F126" s="29">
        <f t="shared" si="5"/>
        <v>-13</v>
      </c>
      <c r="G126" s="30">
        <f t="shared" si="3"/>
        <v>-12607.4</v>
      </c>
    </row>
    <row r="127" spans="1:7" ht="14.25" x14ac:dyDescent="0.2">
      <c r="A127" s="27">
        <v>121</v>
      </c>
      <c r="B127" s="5" t="s">
        <v>25</v>
      </c>
      <c r="C127" s="6">
        <v>9991.7999999999993</v>
      </c>
      <c r="D127" s="28">
        <v>43159</v>
      </c>
      <c r="E127" s="7">
        <v>43146</v>
      </c>
      <c r="F127" s="29">
        <f t="shared" si="5"/>
        <v>-13</v>
      </c>
      <c r="G127" s="30">
        <f t="shared" si="3"/>
        <v>-129893.4</v>
      </c>
    </row>
    <row r="128" spans="1:7" ht="14.25" x14ac:dyDescent="0.2">
      <c r="A128" s="27">
        <v>122</v>
      </c>
      <c r="B128" s="5" t="s">
        <v>3</v>
      </c>
      <c r="C128" s="6">
        <v>5022.1099999999997</v>
      </c>
      <c r="D128" s="28">
        <v>43159</v>
      </c>
      <c r="E128" s="7">
        <v>43146</v>
      </c>
      <c r="F128" s="29">
        <f t="shared" si="5"/>
        <v>-13</v>
      </c>
      <c r="G128" s="30">
        <f t="shared" si="3"/>
        <v>-65287.429999999993</v>
      </c>
    </row>
    <row r="129" spans="1:7" ht="14.25" x14ac:dyDescent="0.2">
      <c r="A129" s="27">
        <v>123</v>
      </c>
      <c r="B129" s="5" t="s">
        <v>34</v>
      </c>
      <c r="C129" s="6">
        <v>8070</v>
      </c>
      <c r="D129" s="28">
        <v>43161</v>
      </c>
      <c r="E129" s="7">
        <v>43147</v>
      </c>
      <c r="F129" s="29">
        <f t="shared" si="5"/>
        <v>-14</v>
      </c>
      <c r="G129" s="30">
        <f t="shared" si="3"/>
        <v>-112980</v>
      </c>
    </row>
    <row r="130" spans="1:7" ht="14.25" x14ac:dyDescent="0.2">
      <c r="A130" s="27">
        <v>124</v>
      </c>
      <c r="B130" s="5" t="s">
        <v>53</v>
      </c>
      <c r="C130" s="6">
        <v>80</v>
      </c>
      <c r="D130" s="28">
        <v>43140</v>
      </c>
      <c r="E130" s="7">
        <v>43147</v>
      </c>
      <c r="F130" s="29">
        <f t="shared" si="5"/>
        <v>7</v>
      </c>
      <c r="G130" s="30">
        <f t="shared" si="3"/>
        <v>560</v>
      </c>
    </row>
    <row r="131" spans="1:7" ht="14.25" x14ac:dyDescent="0.2">
      <c r="A131" s="27">
        <v>125</v>
      </c>
      <c r="B131" s="5" t="s">
        <v>23</v>
      </c>
      <c r="C131" s="6">
        <v>90</v>
      </c>
      <c r="D131" s="28">
        <v>43154</v>
      </c>
      <c r="E131" s="7">
        <v>43147</v>
      </c>
      <c r="F131" s="29">
        <f t="shared" si="5"/>
        <v>-7</v>
      </c>
      <c r="G131" s="30">
        <f t="shared" si="3"/>
        <v>-630</v>
      </c>
    </row>
    <row r="132" spans="1:7" ht="14.25" x14ac:dyDescent="0.2">
      <c r="A132" s="27">
        <v>126</v>
      </c>
      <c r="B132" s="5" t="s">
        <v>42</v>
      </c>
      <c r="C132" s="6">
        <v>100</v>
      </c>
      <c r="D132" s="28">
        <v>43159</v>
      </c>
      <c r="E132" s="7">
        <v>43147</v>
      </c>
      <c r="F132" s="29">
        <f t="shared" si="5"/>
        <v>-12</v>
      </c>
      <c r="G132" s="30">
        <f t="shared" si="3"/>
        <v>-1200</v>
      </c>
    </row>
    <row r="133" spans="1:7" ht="14.25" x14ac:dyDescent="0.2">
      <c r="A133" s="27">
        <v>127</v>
      </c>
      <c r="B133" s="5" t="s">
        <v>91</v>
      </c>
      <c r="C133" s="6">
        <v>2037.4</v>
      </c>
      <c r="D133" s="28">
        <v>43159</v>
      </c>
      <c r="E133" s="7">
        <v>43147</v>
      </c>
      <c r="F133" s="29">
        <f t="shared" si="5"/>
        <v>-12</v>
      </c>
      <c r="G133" s="30">
        <f t="shared" si="3"/>
        <v>-24448.800000000003</v>
      </c>
    </row>
    <row r="134" spans="1:7" ht="14.25" x14ac:dyDescent="0.2">
      <c r="A134" s="27">
        <v>128</v>
      </c>
      <c r="B134" s="5" t="s">
        <v>17</v>
      </c>
      <c r="C134" s="6">
        <v>1852.59</v>
      </c>
      <c r="D134" s="28">
        <v>43159</v>
      </c>
      <c r="E134" s="7">
        <v>43147</v>
      </c>
      <c r="F134" s="29">
        <f t="shared" si="5"/>
        <v>-12</v>
      </c>
      <c r="G134" s="30">
        <f t="shared" si="3"/>
        <v>-22231.079999999998</v>
      </c>
    </row>
    <row r="135" spans="1:7" ht="14.25" x14ac:dyDescent="0.2">
      <c r="A135" s="27">
        <v>129</v>
      </c>
      <c r="B135" s="5" t="s">
        <v>29</v>
      </c>
      <c r="C135" s="6">
        <v>8034.13</v>
      </c>
      <c r="D135" s="28">
        <v>43159</v>
      </c>
      <c r="E135" s="7">
        <v>43147</v>
      </c>
      <c r="F135" s="29">
        <f t="shared" si="5"/>
        <v>-12</v>
      </c>
      <c r="G135" s="30">
        <f t="shared" si="3"/>
        <v>-96409.56</v>
      </c>
    </row>
    <row r="136" spans="1:7" ht="14.25" x14ac:dyDescent="0.2">
      <c r="A136" s="27">
        <v>130</v>
      </c>
      <c r="B136" s="5" t="s">
        <v>90</v>
      </c>
      <c r="C136" s="6">
        <v>96.35</v>
      </c>
      <c r="D136" s="28">
        <v>43159</v>
      </c>
      <c r="E136" s="7">
        <v>43147</v>
      </c>
      <c r="F136" s="29">
        <f t="shared" si="5"/>
        <v>-12</v>
      </c>
      <c r="G136" s="30">
        <f t="shared" ref="G136:G199" si="6">F136*C136</f>
        <v>-1156.1999999999998</v>
      </c>
    </row>
    <row r="137" spans="1:7" ht="14.25" x14ac:dyDescent="0.2">
      <c r="A137" s="27">
        <v>131</v>
      </c>
      <c r="B137" s="5" t="s">
        <v>19</v>
      </c>
      <c r="C137" s="6">
        <v>898.93</v>
      </c>
      <c r="D137" s="28">
        <v>43159</v>
      </c>
      <c r="E137" s="7">
        <v>43147</v>
      </c>
      <c r="F137" s="29">
        <f t="shared" si="5"/>
        <v>-12</v>
      </c>
      <c r="G137" s="30">
        <f t="shared" si="6"/>
        <v>-10787.16</v>
      </c>
    </row>
    <row r="138" spans="1:7" ht="14.25" x14ac:dyDescent="0.2">
      <c r="A138" s="27">
        <v>132</v>
      </c>
      <c r="B138" s="5" t="s">
        <v>31</v>
      </c>
      <c r="C138" s="6">
        <v>3154.58</v>
      </c>
      <c r="D138" s="28">
        <v>43159</v>
      </c>
      <c r="E138" s="7">
        <v>43147</v>
      </c>
      <c r="F138" s="29">
        <f t="shared" si="5"/>
        <v>-12</v>
      </c>
      <c r="G138" s="30">
        <f t="shared" si="6"/>
        <v>-37854.959999999999</v>
      </c>
    </row>
    <row r="139" spans="1:7" ht="14.25" x14ac:dyDescent="0.2">
      <c r="A139" s="27">
        <v>133</v>
      </c>
      <c r="B139" s="5" t="s">
        <v>65</v>
      </c>
      <c r="C139" s="6">
        <v>402.6</v>
      </c>
      <c r="D139" s="28">
        <v>43159</v>
      </c>
      <c r="E139" s="7">
        <v>43147</v>
      </c>
      <c r="F139" s="29">
        <f t="shared" si="5"/>
        <v>-12</v>
      </c>
      <c r="G139" s="30">
        <f t="shared" si="6"/>
        <v>-4831.2000000000007</v>
      </c>
    </row>
    <row r="140" spans="1:7" ht="14.25" x14ac:dyDescent="0.2">
      <c r="A140" s="27">
        <v>134</v>
      </c>
      <c r="B140" s="5" t="s">
        <v>6</v>
      </c>
      <c r="C140" s="6">
        <v>5910</v>
      </c>
      <c r="D140" s="28">
        <v>43159</v>
      </c>
      <c r="E140" s="7">
        <v>43147</v>
      </c>
      <c r="F140" s="29">
        <f t="shared" si="5"/>
        <v>-12</v>
      </c>
      <c r="G140" s="30">
        <f t="shared" si="6"/>
        <v>-70920</v>
      </c>
    </row>
    <row r="141" spans="1:7" ht="14.25" x14ac:dyDescent="0.2">
      <c r="A141" s="27">
        <v>135</v>
      </c>
      <c r="B141" s="5" t="s">
        <v>20</v>
      </c>
      <c r="C141" s="6">
        <v>1569.08</v>
      </c>
      <c r="D141" s="28">
        <v>43160</v>
      </c>
      <c r="E141" s="7">
        <v>43147</v>
      </c>
      <c r="F141" s="29">
        <f t="shared" si="5"/>
        <v>-13</v>
      </c>
      <c r="G141" s="30">
        <f t="shared" si="6"/>
        <v>-20398.04</v>
      </c>
    </row>
    <row r="142" spans="1:7" ht="14.25" x14ac:dyDescent="0.2">
      <c r="A142" s="27">
        <v>136</v>
      </c>
      <c r="B142" s="5" t="s">
        <v>67</v>
      </c>
      <c r="C142" s="6">
        <v>146.4</v>
      </c>
      <c r="D142" s="28">
        <v>43159</v>
      </c>
      <c r="E142" s="7">
        <v>43147</v>
      </c>
      <c r="F142" s="29">
        <f t="shared" si="5"/>
        <v>-12</v>
      </c>
      <c r="G142" s="30">
        <f t="shared" si="6"/>
        <v>-1756.8000000000002</v>
      </c>
    </row>
    <row r="143" spans="1:7" ht="14.25" x14ac:dyDescent="0.2">
      <c r="A143" s="27">
        <v>137</v>
      </c>
      <c r="B143" s="5" t="s">
        <v>61</v>
      </c>
      <c r="C143" s="6">
        <v>2684</v>
      </c>
      <c r="D143" s="28">
        <v>43159</v>
      </c>
      <c r="E143" s="7">
        <v>43147</v>
      </c>
      <c r="F143" s="29">
        <f t="shared" si="5"/>
        <v>-12</v>
      </c>
      <c r="G143" s="30">
        <f t="shared" si="6"/>
        <v>-32208</v>
      </c>
    </row>
    <row r="144" spans="1:7" ht="14.25" x14ac:dyDescent="0.2">
      <c r="A144" s="27">
        <v>138</v>
      </c>
      <c r="B144" s="5" t="s">
        <v>62</v>
      </c>
      <c r="C144" s="6">
        <v>4117.5</v>
      </c>
      <c r="D144" s="28">
        <v>43159</v>
      </c>
      <c r="E144" s="7">
        <v>43147</v>
      </c>
      <c r="F144" s="29">
        <f t="shared" ref="F144:F176" si="7">E144-D144</f>
        <v>-12</v>
      </c>
      <c r="G144" s="30">
        <f t="shared" si="6"/>
        <v>-49410</v>
      </c>
    </row>
    <row r="145" spans="1:7" ht="14.25" x14ac:dyDescent="0.2">
      <c r="A145" s="27">
        <v>139</v>
      </c>
      <c r="B145" s="5" t="s">
        <v>50</v>
      </c>
      <c r="C145" s="6">
        <v>80</v>
      </c>
      <c r="D145" s="28">
        <v>43159</v>
      </c>
      <c r="E145" s="7">
        <v>43147</v>
      </c>
      <c r="F145" s="29">
        <f t="shared" si="7"/>
        <v>-12</v>
      </c>
      <c r="G145" s="30">
        <f t="shared" si="6"/>
        <v>-960</v>
      </c>
    </row>
    <row r="146" spans="1:7" ht="14.25" x14ac:dyDescent="0.2">
      <c r="A146" s="27">
        <v>140</v>
      </c>
      <c r="B146" s="5" t="s">
        <v>83</v>
      </c>
      <c r="C146" s="6">
        <v>155.13999999999999</v>
      </c>
      <c r="D146" s="28">
        <v>43146</v>
      </c>
      <c r="E146" s="7">
        <v>43150</v>
      </c>
      <c r="F146" s="29">
        <f t="shared" si="7"/>
        <v>4</v>
      </c>
      <c r="G146" s="30">
        <f t="shared" si="6"/>
        <v>620.55999999999995</v>
      </c>
    </row>
    <row r="147" spans="1:7" ht="14.25" x14ac:dyDescent="0.2">
      <c r="A147" s="27">
        <v>141</v>
      </c>
      <c r="B147" s="5" t="s">
        <v>102</v>
      </c>
      <c r="C147" s="6">
        <v>47.95</v>
      </c>
      <c r="D147" s="28">
        <v>43150</v>
      </c>
      <c r="E147" s="7">
        <v>43150</v>
      </c>
      <c r="F147" s="29">
        <f t="shared" si="7"/>
        <v>0</v>
      </c>
      <c r="G147" s="30">
        <f t="shared" si="6"/>
        <v>0</v>
      </c>
    </row>
    <row r="148" spans="1:7" ht="14.25" x14ac:dyDescent="0.2">
      <c r="A148" s="27">
        <v>142</v>
      </c>
      <c r="B148" s="5" t="s">
        <v>39</v>
      </c>
      <c r="C148" s="6">
        <v>81.96</v>
      </c>
      <c r="D148" s="28">
        <v>43159</v>
      </c>
      <c r="E148" s="7">
        <v>43151</v>
      </c>
      <c r="F148" s="29">
        <f t="shared" si="7"/>
        <v>-8</v>
      </c>
      <c r="G148" s="30">
        <f t="shared" si="6"/>
        <v>-655.68</v>
      </c>
    </row>
    <row r="149" spans="1:7" ht="14.25" x14ac:dyDescent="0.2">
      <c r="A149" s="27">
        <v>143</v>
      </c>
      <c r="B149" s="5" t="s">
        <v>33</v>
      </c>
      <c r="C149" s="6">
        <v>5246</v>
      </c>
      <c r="D149" s="28">
        <v>43159</v>
      </c>
      <c r="E149" s="7">
        <v>43151</v>
      </c>
      <c r="F149" s="29">
        <f t="shared" si="7"/>
        <v>-8</v>
      </c>
      <c r="G149" s="30">
        <f t="shared" si="6"/>
        <v>-41968</v>
      </c>
    </row>
    <row r="150" spans="1:7" ht="14.25" x14ac:dyDescent="0.2">
      <c r="A150" s="27">
        <v>144</v>
      </c>
      <c r="B150" s="5" t="s">
        <v>37</v>
      </c>
      <c r="C150" s="6">
        <v>2125.48</v>
      </c>
      <c r="D150" s="28">
        <v>43159</v>
      </c>
      <c r="E150" s="7">
        <v>43151</v>
      </c>
      <c r="F150" s="29">
        <f t="shared" si="7"/>
        <v>-8</v>
      </c>
      <c r="G150" s="30">
        <f t="shared" si="6"/>
        <v>-17003.84</v>
      </c>
    </row>
    <row r="151" spans="1:7" ht="14.25" x14ac:dyDescent="0.2">
      <c r="A151" s="27">
        <v>145</v>
      </c>
      <c r="B151" s="5" t="s">
        <v>62</v>
      </c>
      <c r="C151" s="6">
        <v>1412.15</v>
      </c>
      <c r="D151" s="28">
        <v>43159</v>
      </c>
      <c r="E151" s="7">
        <v>43151</v>
      </c>
      <c r="F151" s="29">
        <f t="shared" si="7"/>
        <v>-8</v>
      </c>
      <c r="G151" s="30">
        <f t="shared" si="6"/>
        <v>-11297.2</v>
      </c>
    </row>
    <row r="152" spans="1:7" ht="14.25" x14ac:dyDescent="0.2">
      <c r="A152" s="27">
        <v>146</v>
      </c>
      <c r="B152" s="5" t="s">
        <v>81</v>
      </c>
      <c r="C152" s="6">
        <v>150</v>
      </c>
      <c r="D152" s="28">
        <v>43175</v>
      </c>
      <c r="E152" s="7">
        <v>43151</v>
      </c>
      <c r="F152" s="29">
        <f t="shared" si="7"/>
        <v>-24</v>
      </c>
      <c r="G152" s="30">
        <f t="shared" si="6"/>
        <v>-3600</v>
      </c>
    </row>
    <row r="153" spans="1:7" ht="14.25" x14ac:dyDescent="0.2">
      <c r="A153" s="27">
        <v>147</v>
      </c>
      <c r="B153" s="5" t="s">
        <v>6</v>
      </c>
      <c r="C153" s="6">
        <v>9292.7999999999993</v>
      </c>
      <c r="D153" s="28">
        <v>43159</v>
      </c>
      <c r="E153" s="7">
        <v>43151</v>
      </c>
      <c r="F153" s="29">
        <f t="shared" si="7"/>
        <v>-8</v>
      </c>
      <c r="G153" s="30">
        <f t="shared" si="6"/>
        <v>-74342.399999999994</v>
      </c>
    </row>
    <row r="154" spans="1:7" ht="14.25" x14ac:dyDescent="0.2">
      <c r="A154" s="27">
        <v>148</v>
      </c>
      <c r="B154" s="5" t="s">
        <v>20</v>
      </c>
      <c r="C154" s="6">
        <v>72.88</v>
      </c>
      <c r="D154" s="28">
        <v>43191</v>
      </c>
      <c r="E154" s="7">
        <v>43151</v>
      </c>
      <c r="F154" s="29">
        <f t="shared" si="7"/>
        <v>-40</v>
      </c>
      <c r="G154" s="30">
        <f t="shared" si="6"/>
        <v>-2915.2</v>
      </c>
    </row>
    <row r="155" spans="1:7" ht="14.25" x14ac:dyDescent="0.2">
      <c r="A155" s="27">
        <v>149</v>
      </c>
      <c r="B155" s="5" t="s">
        <v>92</v>
      </c>
      <c r="C155" s="6">
        <v>5564.5</v>
      </c>
      <c r="D155" s="28">
        <v>43159</v>
      </c>
      <c r="E155" s="7">
        <v>43151</v>
      </c>
      <c r="F155" s="29">
        <f t="shared" si="7"/>
        <v>-8</v>
      </c>
      <c r="G155" s="30">
        <f t="shared" si="6"/>
        <v>-44516</v>
      </c>
    </row>
    <row r="156" spans="1:7" ht="14.25" x14ac:dyDescent="0.2">
      <c r="A156" s="27">
        <v>150</v>
      </c>
      <c r="B156" s="5" t="s">
        <v>25</v>
      </c>
      <c r="C156" s="6">
        <v>5117.24</v>
      </c>
      <c r="D156" s="28">
        <v>43159</v>
      </c>
      <c r="E156" s="7">
        <v>43151</v>
      </c>
      <c r="F156" s="29">
        <f t="shared" si="7"/>
        <v>-8</v>
      </c>
      <c r="G156" s="30">
        <f t="shared" si="6"/>
        <v>-40937.919999999998</v>
      </c>
    </row>
    <row r="157" spans="1:7" ht="14.25" x14ac:dyDescent="0.2">
      <c r="A157" s="27">
        <v>151</v>
      </c>
      <c r="B157" s="5" t="s">
        <v>31</v>
      </c>
      <c r="C157" s="6">
        <v>1726.79</v>
      </c>
      <c r="D157" s="28">
        <v>43159</v>
      </c>
      <c r="E157" s="7">
        <v>43151</v>
      </c>
      <c r="F157" s="29">
        <f t="shared" si="7"/>
        <v>-8</v>
      </c>
      <c r="G157" s="30">
        <f t="shared" si="6"/>
        <v>-13814.32</v>
      </c>
    </row>
    <row r="158" spans="1:7" ht="14.25" x14ac:dyDescent="0.2">
      <c r="A158" s="27">
        <v>152</v>
      </c>
      <c r="B158" s="5" t="s">
        <v>24</v>
      </c>
      <c r="C158" s="6">
        <v>12200</v>
      </c>
      <c r="D158" s="28">
        <v>43159</v>
      </c>
      <c r="E158" s="7">
        <v>43151</v>
      </c>
      <c r="F158" s="29">
        <f t="shared" si="7"/>
        <v>-8</v>
      </c>
      <c r="G158" s="30">
        <f t="shared" si="6"/>
        <v>-97600</v>
      </c>
    </row>
    <row r="159" spans="1:7" ht="14.25" x14ac:dyDescent="0.2">
      <c r="A159" s="27">
        <v>153</v>
      </c>
      <c r="B159" s="5" t="s">
        <v>3</v>
      </c>
      <c r="C159" s="6">
        <v>5005.37</v>
      </c>
      <c r="D159" s="28">
        <v>43159</v>
      </c>
      <c r="E159" s="7">
        <v>43151</v>
      </c>
      <c r="F159" s="29">
        <f t="shared" si="7"/>
        <v>-8</v>
      </c>
      <c r="G159" s="30">
        <f t="shared" si="6"/>
        <v>-40042.959999999999</v>
      </c>
    </row>
    <row r="160" spans="1:7" ht="14.25" x14ac:dyDescent="0.2">
      <c r="A160" s="27">
        <v>154</v>
      </c>
      <c r="B160" s="5" t="s">
        <v>40</v>
      </c>
      <c r="C160" s="6">
        <v>2250</v>
      </c>
      <c r="D160" s="28">
        <v>43177</v>
      </c>
      <c r="E160" s="7">
        <v>43151</v>
      </c>
      <c r="F160" s="29">
        <f t="shared" si="7"/>
        <v>-26</v>
      </c>
      <c r="G160" s="30">
        <f t="shared" si="6"/>
        <v>-58500</v>
      </c>
    </row>
    <row r="161" spans="1:7" ht="14.25" x14ac:dyDescent="0.2">
      <c r="A161" s="27">
        <v>155</v>
      </c>
      <c r="B161" s="5" t="s">
        <v>25</v>
      </c>
      <c r="C161" s="6">
        <v>16689.599999999999</v>
      </c>
      <c r="D161" s="28">
        <v>43159</v>
      </c>
      <c r="E161" s="7">
        <v>43151</v>
      </c>
      <c r="F161" s="29">
        <f t="shared" si="7"/>
        <v>-8</v>
      </c>
      <c r="G161" s="30">
        <f t="shared" si="6"/>
        <v>-133516.79999999999</v>
      </c>
    </row>
    <row r="162" spans="1:7" s="48" customFormat="1" ht="14.25" x14ac:dyDescent="0.2">
      <c r="A162" s="27">
        <v>156</v>
      </c>
      <c r="B162" s="43" t="s">
        <v>2</v>
      </c>
      <c r="C162" s="44">
        <v>560</v>
      </c>
      <c r="D162" s="45">
        <v>43152</v>
      </c>
      <c r="E162" s="46">
        <v>43151</v>
      </c>
      <c r="F162" s="47">
        <f t="shared" si="7"/>
        <v>-1</v>
      </c>
      <c r="G162" s="30">
        <f t="shared" si="6"/>
        <v>-560</v>
      </c>
    </row>
    <row r="163" spans="1:7" ht="14.25" x14ac:dyDescent="0.2">
      <c r="A163" s="27">
        <v>157</v>
      </c>
      <c r="B163" s="5" t="s">
        <v>15</v>
      </c>
      <c r="C163" s="6">
        <v>11243.23</v>
      </c>
      <c r="D163" s="28">
        <v>43159</v>
      </c>
      <c r="E163" s="7">
        <v>43151</v>
      </c>
      <c r="F163" s="29">
        <f t="shared" si="7"/>
        <v>-8</v>
      </c>
      <c r="G163" s="30">
        <f t="shared" si="6"/>
        <v>-89945.84</v>
      </c>
    </row>
    <row r="164" spans="1:7" ht="14.25" x14ac:dyDescent="0.2">
      <c r="A164" s="27">
        <v>158</v>
      </c>
      <c r="B164" s="5" t="s">
        <v>31</v>
      </c>
      <c r="C164" s="6">
        <v>947.11</v>
      </c>
      <c r="D164" s="28">
        <v>43159</v>
      </c>
      <c r="E164" s="7">
        <v>43151</v>
      </c>
      <c r="F164" s="29">
        <f t="shared" si="7"/>
        <v>-8</v>
      </c>
      <c r="G164" s="30">
        <f t="shared" si="6"/>
        <v>-7576.88</v>
      </c>
    </row>
    <row r="165" spans="1:7" ht="14.25" x14ac:dyDescent="0.2">
      <c r="A165" s="27">
        <v>159</v>
      </c>
      <c r="B165" s="5" t="s">
        <v>92</v>
      </c>
      <c r="C165" s="6">
        <v>785.34</v>
      </c>
      <c r="D165" s="28">
        <v>43159</v>
      </c>
      <c r="E165" s="7">
        <v>43152</v>
      </c>
      <c r="F165" s="29">
        <f t="shared" si="7"/>
        <v>-7</v>
      </c>
      <c r="G165" s="30">
        <f t="shared" si="6"/>
        <v>-5497.38</v>
      </c>
    </row>
    <row r="166" spans="1:7" ht="14.25" x14ac:dyDescent="0.2">
      <c r="A166" s="27">
        <v>160</v>
      </c>
      <c r="B166" s="5" t="s">
        <v>34</v>
      </c>
      <c r="C166" s="6">
        <v>31125</v>
      </c>
      <c r="D166" s="28">
        <v>43161</v>
      </c>
      <c r="E166" s="7">
        <v>43152</v>
      </c>
      <c r="F166" s="29">
        <f t="shared" si="7"/>
        <v>-9</v>
      </c>
      <c r="G166" s="30">
        <f t="shared" si="6"/>
        <v>-280125</v>
      </c>
    </row>
    <row r="167" spans="1:7" ht="14.25" x14ac:dyDescent="0.2">
      <c r="A167" s="27">
        <v>161</v>
      </c>
      <c r="B167" s="5" t="s">
        <v>83</v>
      </c>
      <c r="C167" s="6">
        <v>60.15</v>
      </c>
      <c r="D167" s="28">
        <v>43150</v>
      </c>
      <c r="E167" s="7">
        <v>43152</v>
      </c>
      <c r="F167" s="29">
        <f t="shared" si="7"/>
        <v>2</v>
      </c>
      <c r="G167" s="30">
        <f t="shared" si="6"/>
        <v>120.3</v>
      </c>
    </row>
    <row r="168" spans="1:7" ht="14.25" x14ac:dyDescent="0.2">
      <c r="A168" s="27">
        <v>162</v>
      </c>
      <c r="B168" s="5" t="s">
        <v>25</v>
      </c>
      <c r="C168" s="6">
        <v>4270</v>
      </c>
      <c r="D168" s="28">
        <v>43159</v>
      </c>
      <c r="E168" s="7">
        <v>43152</v>
      </c>
      <c r="F168" s="29">
        <f t="shared" si="7"/>
        <v>-7</v>
      </c>
      <c r="G168" s="30">
        <f t="shared" si="6"/>
        <v>-29890</v>
      </c>
    </row>
    <row r="169" spans="1:7" ht="14.25" x14ac:dyDescent="0.2">
      <c r="A169" s="27">
        <v>163</v>
      </c>
      <c r="B169" s="5" t="s">
        <v>30</v>
      </c>
      <c r="C169" s="6">
        <v>1980.27</v>
      </c>
      <c r="D169" s="28">
        <v>43159</v>
      </c>
      <c r="E169" s="7">
        <v>43152</v>
      </c>
      <c r="F169" s="29">
        <f t="shared" si="7"/>
        <v>-7</v>
      </c>
      <c r="G169" s="30">
        <f t="shared" si="6"/>
        <v>-13861.89</v>
      </c>
    </row>
    <row r="170" spans="1:7" ht="14.25" x14ac:dyDescent="0.2">
      <c r="A170" s="27">
        <v>164</v>
      </c>
      <c r="B170" s="5" t="s">
        <v>40</v>
      </c>
      <c r="C170" s="6">
        <v>2550</v>
      </c>
      <c r="D170" s="28">
        <v>43177</v>
      </c>
      <c r="E170" s="7">
        <v>43152</v>
      </c>
      <c r="F170" s="29">
        <f t="shared" si="7"/>
        <v>-25</v>
      </c>
      <c r="G170" s="30">
        <f t="shared" si="6"/>
        <v>-63750</v>
      </c>
    </row>
    <row r="171" spans="1:7" ht="14.25" x14ac:dyDescent="0.2">
      <c r="A171" s="27">
        <v>165</v>
      </c>
      <c r="B171" s="5" t="s">
        <v>79</v>
      </c>
      <c r="C171" s="6">
        <v>65.569999999999993</v>
      </c>
      <c r="D171" s="28">
        <v>43174</v>
      </c>
      <c r="E171" s="7">
        <v>43152</v>
      </c>
      <c r="F171" s="29">
        <f t="shared" si="7"/>
        <v>-22</v>
      </c>
      <c r="G171" s="30">
        <f t="shared" si="6"/>
        <v>-1442.54</v>
      </c>
    </row>
    <row r="172" spans="1:7" ht="14.25" x14ac:dyDescent="0.2">
      <c r="A172" s="27">
        <v>166</v>
      </c>
      <c r="B172" s="5" t="s">
        <v>85</v>
      </c>
      <c r="C172" s="6">
        <v>400</v>
      </c>
      <c r="D172" s="28">
        <v>43159</v>
      </c>
      <c r="E172" s="7">
        <v>43152</v>
      </c>
      <c r="F172" s="29">
        <f t="shared" si="7"/>
        <v>-7</v>
      </c>
      <c r="G172" s="30">
        <f t="shared" si="6"/>
        <v>-2800</v>
      </c>
    </row>
    <row r="173" spans="1:7" ht="14.25" x14ac:dyDescent="0.2">
      <c r="A173" s="27">
        <v>167</v>
      </c>
      <c r="B173" s="5" t="s">
        <v>65</v>
      </c>
      <c r="C173" s="6">
        <v>910</v>
      </c>
      <c r="D173" s="28">
        <v>43190</v>
      </c>
      <c r="E173" s="7">
        <v>43152</v>
      </c>
      <c r="F173" s="29">
        <f t="shared" si="7"/>
        <v>-38</v>
      </c>
      <c r="G173" s="30">
        <f t="shared" si="6"/>
        <v>-34580</v>
      </c>
    </row>
    <row r="174" spans="1:7" ht="14.25" x14ac:dyDescent="0.2">
      <c r="A174" s="27">
        <v>168</v>
      </c>
      <c r="B174" s="5" t="s">
        <v>70</v>
      </c>
      <c r="C174" s="6">
        <v>80.650000000000006</v>
      </c>
      <c r="D174" s="28">
        <v>43153</v>
      </c>
      <c r="E174" s="7">
        <v>43153</v>
      </c>
      <c r="F174" s="29">
        <f t="shared" si="7"/>
        <v>0</v>
      </c>
      <c r="G174" s="30">
        <f t="shared" si="6"/>
        <v>0</v>
      </c>
    </row>
    <row r="175" spans="1:7" ht="14.25" x14ac:dyDescent="0.2">
      <c r="A175" s="27">
        <v>169</v>
      </c>
      <c r="B175" s="5" t="s">
        <v>70</v>
      </c>
      <c r="C175" s="6">
        <v>92.28</v>
      </c>
      <c r="D175" s="28">
        <v>43153</v>
      </c>
      <c r="E175" s="7">
        <v>43153</v>
      </c>
      <c r="F175" s="29">
        <f t="shared" si="7"/>
        <v>0</v>
      </c>
      <c r="G175" s="30">
        <f t="shared" si="6"/>
        <v>0</v>
      </c>
    </row>
    <row r="176" spans="1:7" ht="14.25" x14ac:dyDescent="0.2">
      <c r="A176" s="27">
        <v>170</v>
      </c>
      <c r="B176" s="5" t="s">
        <v>70</v>
      </c>
      <c r="C176" s="6">
        <v>126.03</v>
      </c>
      <c r="D176" s="28">
        <v>43153</v>
      </c>
      <c r="E176" s="7">
        <v>43153</v>
      </c>
      <c r="F176" s="29">
        <f t="shared" si="7"/>
        <v>0</v>
      </c>
      <c r="G176" s="30">
        <f t="shared" si="6"/>
        <v>0</v>
      </c>
    </row>
    <row r="177" spans="1:7" ht="14.25" x14ac:dyDescent="0.2">
      <c r="A177" s="27">
        <v>171</v>
      </c>
      <c r="B177" s="5" t="s">
        <v>80</v>
      </c>
      <c r="C177" s="6">
        <v>45</v>
      </c>
      <c r="D177" s="28">
        <v>43159</v>
      </c>
      <c r="E177" s="7">
        <v>43153</v>
      </c>
      <c r="F177" s="29">
        <f t="shared" ref="F177:F209" si="8">E177-D177</f>
        <v>-6</v>
      </c>
      <c r="G177" s="30">
        <f t="shared" si="6"/>
        <v>-270</v>
      </c>
    </row>
    <row r="178" spans="1:7" ht="14.25" x14ac:dyDescent="0.2">
      <c r="A178" s="27">
        <v>172</v>
      </c>
      <c r="B178" s="5" t="s">
        <v>3</v>
      </c>
      <c r="C178" s="6">
        <v>4496.04</v>
      </c>
      <c r="D178" s="28">
        <v>43159</v>
      </c>
      <c r="E178" s="7">
        <v>43153</v>
      </c>
      <c r="F178" s="29">
        <f t="shared" si="8"/>
        <v>-6</v>
      </c>
      <c r="G178" s="30">
        <f t="shared" si="6"/>
        <v>-26976.239999999998</v>
      </c>
    </row>
    <row r="179" spans="1:7" ht="14.25" x14ac:dyDescent="0.2">
      <c r="A179" s="27">
        <v>173</v>
      </c>
      <c r="B179" s="5" t="s">
        <v>41</v>
      </c>
      <c r="C179" s="6">
        <v>339.97</v>
      </c>
      <c r="D179" s="28">
        <v>43162</v>
      </c>
      <c r="E179" s="7">
        <v>43153</v>
      </c>
      <c r="F179" s="29">
        <f t="shared" si="8"/>
        <v>-9</v>
      </c>
      <c r="G179" s="30">
        <f t="shared" si="6"/>
        <v>-3059.7300000000005</v>
      </c>
    </row>
    <row r="180" spans="1:7" ht="14.25" x14ac:dyDescent="0.2">
      <c r="A180" s="27">
        <v>174</v>
      </c>
      <c r="B180" s="5" t="s">
        <v>36</v>
      </c>
      <c r="C180" s="6">
        <v>1532</v>
      </c>
      <c r="D180" s="28">
        <v>43159</v>
      </c>
      <c r="E180" s="7">
        <v>43153</v>
      </c>
      <c r="F180" s="29">
        <f t="shared" si="8"/>
        <v>-6</v>
      </c>
      <c r="G180" s="30">
        <f t="shared" si="6"/>
        <v>-9192</v>
      </c>
    </row>
    <row r="181" spans="1:7" ht="14.25" x14ac:dyDescent="0.2">
      <c r="A181" s="27">
        <v>175</v>
      </c>
      <c r="B181" s="5" t="s">
        <v>43</v>
      </c>
      <c r="C181" s="6">
        <v>12346.59</v>
      </c>
      <c r="D181" s="28">
        <v>43159</v>
      </c>
      <c r="E181" s="7">
        <v>43153</v>
      </c>
      <c r="F181" s="29">
        <f t="shared" si="8"/>
        <v>-6</v>
      </c>
      <c r="G181" s="30">
        <f t="shared" si="6"/>
        <v>-74079.540000000008</v>
      </c>
    </row>
    <row r="182" spans="1:7" ht="14.25" x14ac:dyDescent="0.2">
      <c r="A182" s="27">
        <v>176</v>
      </c>
      <c r="B182" s="5" t="s">
        <v>70</v>
      </c>
      <c r="C182" s="6">
        <v>1071.3699999999999</v>
      </c>
      <c r="D182" s="28">
        <v>43164</v>
      </c>
      <c r="E182" s="7">
        <v>43153</v>
      </c>
      <c r="F182" s="29">
        <f t="shared" si="8"/>
        <v>-11</v>
      </c>
      <c r="G182" s="30">
        <f t="shared" si="6"/>
        <v>-11785.07</v>
      </c>
    </row>
    <row r="183" spans="1:7" ht="14.25" x14ac:dyDescent="0.2">
      <c r="A183" s="27">
        <v>177</v>
      </c>
      <c r="B183" s="5" t="s">
        <v>70</v>
      </c>
      <c r="C183" s="6">
        <v>175.09</v>
      </c>
      <c r="D183" s="28">
        <v>43164</v>
      </c>
      <c r="E183" s="7">
        <v>43153</v>
      </c>
      <c r="F183" s="29">
        <f t="shared" si="8"/>
        <v>-11</v>
      </c>
      <c r="G183" s="30">
        <f t="shared" si="6"/>
        <v>-1925.99</v>
      </c>
    </row>
    <row r="184" spans="1:7" ht="14.25" x14ac:dyDescent="0.2">
      <c r="A184" s="27">
        <v>178</v>
      </c>
      <c r="B184" s="5" t="s">
        <v>48</v>
      </c>
      <c r="C184" s="6">
        <v>1880</v>
      </c>
      <c r="D184" s="28">
        <v>43143</v>
      </c>
      <c r="E184" s="7">
        <v>43154</v>
      </c>
      <c r="F184" s="29">
        <f t="shared" si="8"/>
        <v>11</v>
      </c>
      <c r="G184" s="30">
        <f t="shared" si="6"/>
        <v>20680</v>
      </c>
    </row>
    <row r="185" spans="1:7" ht="14.25" x14ac:dyDescent="0.2">
      <c r="A185" s="27">
        <v>179</v>
      </c>
      <c r="B185" s="5" t="s">
        <v>28</v>
      </c>
      <c r="C185" s="6">
        <v>256292.7</v>
      </c>
      <c r="D185" s="28">
        <v>43159</v>
      </c>
      <c r="E185" s="7">
        <v>43154</v>
      </c>
      <c r="F185" s="29">
        <f t="shared" si="8"/>
        <v>-5</v>
      </c>
      <c r="G185" s="30">
        <f t="shared" si="6"/>
        <v>-1281463.5</v>
      </c>
    </row>
    <row r="186" spans="1:7" ht="14.25" x14ac:dyDescent="0.2">
      <c r="A186" s="27">
        <v>180</v>
      </c>
      <c r="B186" s="5" t="s">
        <v>7</v>
      </c>
      <c r="C186" s="6">
        <v>1820</v>
      </c>
      <c r="D186" s="28">
        <v>43171</v>
      </c>
      <c r="E186" s="7">
        <v>43154</v>
      </c>
      <c r="F186" s="29">
        <f t="shared" si="8"/>
        <v>-17</v>
      </c>
      <c r="G186" s="30">
        <f t="shared" si="6"/>
        <v>-30940</v>
      </c>
    </row>
    <row r="187" spans="1:7" ht="14.25" x14ac:dyDescent="0.2">
      <c r="A187" s="27">
        <v>181</v>
      </c>
      <c r="B187" s="5" t="s">
        <v>25</v>
      </c>
      <c r="C187" s="6">
        <v>2797.83</v>
      </c>
      <c r="D187" s="28">
        <v>43159</v>
      </c>
      <c r="E187" s="7">
        <v>43154</v>
      </c>
      <c r="F187" s="29">
        <f t="shared" si="8"/>
        <v>-5</v>
      </c>
      <c r="G187" s="30">
        <f t="shared" si="6"/>
        <v>-13989.15</v>
      </c>
    </row>
    <row r="188" spans="1:7" ht="14.25" x14ac:dyDescent="0.2">
      <c r="A188" s="27">
        <v>182</v>
      </c>
      <c r="B188" s="5" t="s">
        <v>70</v>
      </c>
      <c r="C188" s="6">
        <v>544.6</v>
      </c>
      <c r="D188" s="28">
        <v>43157</v>
      </c>
      <c r="E188" s="7">
        <v>43157</v>
      </c>
      <c r="F188" s="29">
        <f t="shared" si="8"/>
        <v>0</v>
      </c>
      <c r="G188" s="30">
        <f t="shared" si="6"/>
        <v>0</v>
      </c>
    </row>
    <row r="189" spans="1:7" ht="14.25" x14ac:dyDescent="0.2">
      <c r="A189" s="27">
        <v>183</v>
      </c>
      <c r="B189" s="5" t="s">
        <v>3</v>
      </c>
      <c r="C189" s="6">
        <v>5032.49</v>
      </c>
      <c r="D189" s="28">
        <v>43159</v>
      </c>
      <c r="E189" s="7">
        <v>43157</v>
      </c>
      <c r="F189" s="29">
        <f t="shared" si="8"/>
        <v>-2</v>
      </c>
      <c r="G189" s="30">
        <f t="shared" si="6"/>
        <v>-10064.98</v>
      </c>
    </row>
    <row r="190" spans="1:7" ht="14.25" x14ac:dyDescent="0.2">
      <c r="A190" s="27">
        <v>184</v>
      </c>
      <c r="B190" s="5" t="s">
        <v>88</v>
      </c>
      <c r="C190" s="6">
        <v>496.34</v>
      </c>
      <c r="D190" s="28">
        <v>43176</v>
      </c>
      <c r="E190" s="7">
        <v>43157</v>
      </c>
      <c r="F190" s="29">
        <f t="shared" si="8"/>
        <v>-19</v>
      </c>
      <c r="G190" s="30">
        <f t="shared" si="6"/>
        <v>-9430.4599999999991</v>
      </c>
    </row>
    <row r="191" spans="1:7" ht="14.25" x14ac:dyDescent="0.2">
      <c r="A191" s="27">
        <v>185</v>
      </c>
      <c r="B191" s="5" t="s">
        <v>57</v>
      </c>
      <c r="C191" s="6">
        <v>836.22</v>
      </c>
      <c r="D191" s="28">
        <v>43159</v>
      </c>
      <c r="E191" s="7">
        <v>43159</v>
      </c>
      <c r="F191" s="29">
        <f t="shared" si="8"/>
        <v>0</v>
      </c>
      <c r="G191" s="30">
        <f t="shared" si="6"/>
        <v>0</v>
      </c>
    </row>
    <row r="192" spans="1:7" ht="14.25" x14ac:dyDescent="0.2">
      <c r="A192" s="27">
        <v>186</v>
      </c>
      <c r="B192" s="5" t="s">
        <v>68</v>
      </c>
      <c r="C192" s="6">
        <v>138.01</v>
      </c>
      <c r="D192" s="28">
        <v>43160</v>
      </c>
      <c r="E192" s="7">
        <v>43160</v>
      </c>
      <c r="F192" s="29">
        <f t="shared" si="8"/>
        <v>0</v>
      </c>
      <c r="G192" s="30">
        <f t="shared" si="6"/>
        <v>0</v>
      </c>
    </row>
    <row r="193" spans="1:7" ht="14.25" x14ac:dyDescent="0.2">
      <c r="A193" s="27">
        <v>187</v>
      </c>
      <c r="B193" s="5" t="s">
        <v>68</v>
      </c>
      <c r="C193" s="6">
        <v>101.78</v>
      </c>
      <c r="D193" s="28">
        <v>43160</v>
      </c>
      <c r="E193" s="7">
        <v>43160</v>
      </c>
      <c r="F193" s="29">
        <f t="shared" si="8"/>
        <v>0</v>
      </c>
      <c r="G193" s="30">
        <f t="shared" si="6"/>
        <v>0</v>
      </c>
    </row>
    <row r="194" spans="1:7" ht="14.25" x14ac:dyDescent="0.2">
      <c r="A194" s="27">
        <v>188</v>
      </c>
      <c r="B194" s="5" t="s">
        <v>22</v>
      </c>
      <c r="C194" s="6">
        <v>150.85</v>
      </c>
      <c r="D194" s="28">
        <v>43174</v>
      </c>
      <c r="E194" s="7">
        <v>43160</v>
      </c>
      <c r="F194" s="29">
        <f t="shared" si="8"/>
        <v>-14</v>
      </c>
      <c r="G194" s="30">
        <f t="shared" si="6"/>
        <v>-2111.9</v>
      </c>
    </row>
    <row r="195" spans="1:7" ht="14.25" x14ac:dyDescent="0.2">
      <c r="A195" s="27">
        <v>189</v>
      </c>
      <c r="B195" s="5" t="s">
        <v>11</v>
      </c>
      <c r="C195" s="6">
        <v>12126.11</v>
      </c>
      <c r="D195" s="28">
        <v>43190</v>
      </c>
      <c r="E195" s="7">
        <v>43160</v>
      </c>
      <c r="F195" s="29">
        <f t="shared" si="8"/>
        <v>-30</v>
      </c>
      <c r="G195" s="30">
        <f t="shared" si="6"/>
        <v>-363783.30000000005</v>
      </c>
    </row>
    <row r="196" spans="1:7" ht="14.25" x14ac:dyDescent="0.2">
      <c r="A196" s="27">
        <v>190</v>
      </c>
      <c r="B196" s="5" t="s">
        <v>3</v>
      </c>
      <c r="C196" s="6">
        <v>4992.57</v>
      </c>
      <c r="D196" s="28">
        <v>43164</v>
      </c>
      <c r="E196" s="7">
        <v>43164</v>
      </c>
      <c r="F196" s="29">
        <f t="shared" si="8"/>
        <v>0</v>
      </c>
      <c r="G196" s="30">
        <f t="shared" si="6"/>
        <v>0</v>
      </c>
    </row>
    <row r="197" spans="1:7" ht="14.25" x14ac:dyDescent="0.2">
      <c r="A197" s="27">
        <v>191</v>
      </c>
      <c r="B197" s="5" t="s">
        <v>76</v>
      </c>
      <c r="C197" s="6">
        <v>1161.75</v>
      </c>
      <c r="D197" s="28">
        <v>43159</v>
      </c>
      <c r="E197" s="7">
        <v>43165</v>
      </c>
      <c r="F197" s="29">
        <f t="shared" si="8"/>
        <v>6</v>
      </c>
      <c r="G197" s="30">
        <f t="shared" si="6"/>
        <v>6970.5</v>
      </c>
    </row>
    <row r="198" spans="1:7" ht="14.25" x14ac:dyDescent="0.2">
      <c r="A198" s="27">
        <v>192</v>
      </c>
      <c r="B198" s="5" t="s">
        <v>78</v>
      </c>
      <c r="C198" s="6">
        <v>2554.5</v>
      </c>
      <c r="D198" s="28">
        <v>43174</v>
      </c>
      <c r="E198" s="7">
        <v>43172</v>
      </c>
      <c r="F198" s="29">
        <f t="shared" si="8"/>
        <v>-2</v>
      </c>
      <c r="G198" s="30">
        <f t="shared" si="6"/>
        <v>-5109</v>
      </c>
    </row>
    <row r="199" spans="1:7" ht="14.25" x14ac:dyDescent="0.2">
      <c r="A199" s="27">
        <v>193</v>
      </c>
      <c r="B199" s="5" t="s">
        <v>75</v>
      </c>
      <c r="C199" s="6">
        <v>407.34</v>
      </c>
      <c r="D199" s="28">
        <v>43172</v>
      </c>
      <c r="E199" s="7">
        <v>43172</v>
      </c>
      <c r="F199" s="29">
        <f t="shared" si="8"/>
        <v>0</v>
      </c>
      <c r="G199" s="30">
        <f t="shared" si="6"/>
        <v>0</v>
      </c>
    </row>
    <row r="200" spans="1:7" ht="14.25" x14ac:dyDescent="0.2">
      <c r="A200" s="27">
        <v>194</v>
      </c>
      <c r="B200" s="5" t="s">
        <v>75</v>
      </c>
      <c r="C200" s="6">
        <v>48.81</v>
      </c>
      <c r="D200" s="28">
        <v>43174</v>
      </c>
      <c r="E200" s="7">
        <v>43172</v>
      </c>
      <c r="F200" s="29">
        <f t="shared" si="8"/>
        <v>-2</v>
      </c>
      <c r="G200" s="30">
        <f t="shared" ref="G200:G263" si="9">F200*C200</f>
        <v>-97.62</v>
      </c>
    </row>
    <row r="201" spans="1:7" ht="14.25" x14ac:dyDescent="0.2">
      <c r="A201" s="27">
        <v>195</v>
      </c>
      <c r="B201" s="5" t="s">
        <v>3</v>
      </c>
      <c r="C201" s="6">
        <v>5416.45</v>
      </c>
      <c r="D201" s="28">
        <v>43171</v>
      </c>
      <c r="E201" s="7">
        <v>43172</v>
      </c>
      <c r="F201" s="29">
        <f t="shared" si="8"/>
        <v>1</v>
      </c>
      <c r="G201" s="30">
        <f t="shared" si="9"/>
        <v>5416.45</v>
      </c>
    </row>
    <row r="202" spans="1:7" s="48" customFormat="1" ht="14.25" x14ac:dyDescent="0.2">
      <c r="A202" s="27">
        <v>196</v>
      </c>
      <c r="B202" s="43" t="s">
        <v>82</v>
      </c>
      <c r="C202" s="44">
        <v>1848</v>
      </c>
      <c r="D202" s="45">
        <v>43168</v>
      </c>
      <c r="E202" s="46">
        <v>43173</v>
      </c>
      <c r="F202" s="47">
        <f t="shared" si="8"/>
        <v>5</v>
      </c>
      <c r="G202" s="30">
        <f t="shared" si="9"/>
        <v>9240</v>
      </c>
    </row>
    <row r="203" spans="1:7" ht="14.25" x14ac:dyDescent="0.2">
      <c r="A203" s="27">
        <v>197</v>
      </c>
      <c r="B203" s="5" t="s">
        <v>83</v>
      </c>
      <c r="C203" s="6">
        <v>52.4</v>
      </c>
      <c r="D203" s="28">
        <v>43174</v>
      </c>
      <c r="E203" s="7">
        <v>43178</v>
      </c>
      <c r="F203" s="29">
        <f t="shared" si="8"/>
        <v>4</v>
      </c>
      <c r="G203" s="30">
        <f t="shared" si="9"/>
        <v>209.6</v>
      </c>
    </row>
    <row r="204" spans="1:7" ht="14.25" x14ac:dyDescent="0.2">
      <c r="A204" s="27">
        <v>198</v>
      </c>
      <c r="B204" s="5" t="s">
        <v>83</v>
      </c>
      <c r="C204" s="6">
        <v>64.180000000000007</v>
      </c>
      <c r="D204" s="28">
        <v>43176</v>
      </c>
      <c r="E204" s="7">
        <v>43178</v>
      </c>
      <c r="F204" s="29">
        <f t="shared" si="8"/>
        <v>2</v>
      </c>
      <c r="G204" s="30">
        <f t="shared" si="9"/>
        <v>128.36000000000001</v>
      </c>
    </row>
    <row r="205" spans="1:7" ht="14.25" x14ac:dyDescent="0.2">
      <c r="A205" s="27">
        <v>199</v>
      </c>
      <c r="B205" s="5" t="s">
        <v>3</v>
      </c>
      <c r="C205" s="6">
        <v>4814.76</v>
      </c>
      <c r="D205" s="28">
        <v>43178</v>
      </c>
      <c r="E205" s="7">
        <v>43178</v>
      </c>
      <c r="F205" s="29">
        <f t="shared" si="8"/>
        <v>0</v>
      </c>
      <c r="G205" s="30">
        <f t="shared" si="9"/>
        <v>0</v>
      </c>
    </row>
    <row r="206" spans="1:7" ht="14.25" x14ac:dyDescent="0.2">
      <c r="A206" s="27">
        <v>200</v>
      </c>
      <c r="B206" s="5" t="s">
        <v>15</v>
      </c>
      <c r="C206" s="6">
        <v>10758.51</v>
      </c>
      <c r="D206" s="28">
        <v>43174</v>
      </c>
      <c r="E206" s="7">
        <v>43178</v>
      </c>
      <c r="F206" s="29">
        <f t="shared" si="8"/>
        <v>4</v>
      </c>
      <c r="G206" s="30">
        <f t="shared" si="9"/>
        <v>43034.04</v>
      </c>
    </row>
    <row r="207" spans="1:7" ht="14.25" x14ac:dyDescent="0.2">
      <c r="A207" s="27">
        <v>201</v>
      </c>
      <c r="B207" s="5" t="s">
        <v>97</v>
      </c>
      <c r="C207" s="6">
        <v>12.96</v>
      </c>
      <c r="D207" s="28">
        <v>43178</v>
      </c>
      <c r="E207" s="7">
        <v>43178</v>
      </c>
      <c r="F207" s="29">
        <f t="shared" si="8"/>
        <v>0</v>
      </c>
      <c r="G207" s="30">
        <f t="shared" si="9"/>
        <v>0</v>
      </c>
    </row>
    <row r="208" spans="1:7" ht="14.25" x14ac:dyDescent="0.2">
      <c r="A208" s="27">
        <v>202</v>
      </c>
      <c r="B208" s="5" t="s">
        <v>77</v>
      </c>
      <c r="C208" s="6">
        <v>168</v>
      </c>
      <c r="D208" s="28">
        <v>43179</v>
      </c>
      <c r="E208" s="7">
        <v>43179</v>
      </c>
      <c r="F208" s="29">
        <f t="shared" si="8"/>
        <v>0</v>
      </c>
      <c r="G208" s="30">
        <f t="shared" si="9"/>
        <v>0</v>
      </c>
    </row>
    <row r="209" spans="1:7" ht="14.25" x14ac:dyDescent="0.2">
      <c r="A209" s="27">
        <v>203</v>
      </c>
      <c r="B209" s="5" t="s">
        <v>42</v>
      </c>
      <c r="C209" s="6">
        <v>100</v>
      </c>
      <c r="D209" s="28">
        <v>43190</v>
      </c>
      <c r="E209" s="7">
        <v>43179</v>
      </c>
      <c r="F209" s="29">
        <f t="shared" si="8"/>
        <v>-11</v>
      </c>
      <c r="G209" s="30">
        <f t="shared" si="9"/>
        <v>-1100</v>
      </c>
    </row>
    <row r="210" spans="1:7" ht="14.25" x14ac:dyDescent="0.2">
      <c r="A210" s="27">
        <v>204</v>
      </c>
      <c r="B210" s="5" t="s">
        <v>56</v>
      </c>
      <c r="C210" s="6">
        <v>25</v>
      </c>
      <c r="D210" s="28">
        <v>43190</v>
      </c>
      <c r="E210" s="7">
        <v>43179</v>
      </c>
      <c r="F210" s="29">
        <f t="shared" ref="F210:F241" si="10">E210-D210</f>
        <v>-11</v>
      </c>
      <c r="G210" s="30">
        <f t="shared" si="9"/>
        <v>-275</v>
      </c>
    </row>
    <row r="211" spans="1:7" ht="14.25" x14ac:dyDescent="0.2">
      <c r="A211" s="27">
        <v>205</v>
      </c>
      <c r="B211" s="5" t="s">
        <v>59</v>
      </c>
      <c r="C211" s="6">
        <v>430</v>
      </c>
      <c r="D211" s="28">
        <v>43029</v>
      </c>
      <c r="E211" s="7">
        <v>43179</v>
      </c>
      <c r="F211" s="29">
        <f t="shared" si="10"/>
        <v>150</v>
      </c>
      <c r="G211" s="30">
        <f t="shared" si="9"/>
        <v>64500</v>
      </c>
    </row>
    <row r="212" spans="1:7" ht="14.25" x14ac:dyDescent="0.2">
      <c r="A212" s="27">
        <v>206</v>
      </c>
      <c r="B212" s="5" t="s">
        <v>30</v>
      </c>
      <c r="C212" s="6">
        <v>769.52</v>
      </c>
      <c r="D212" s="28">
        <v>43190</v>
      </c>
      <c r="E212" s="7">
        <v>43179</v>
      </c>
      <c r="F212" s="29">
        <f t="shared" si="10"/>
        <v>-11</v>
      </c>
      <c r="G212" s="30">
        <f t="shared" si="9"/>
        <v>-8464.7199999999993</v>
      </c>
    </row>
    <row r="213" spans="1:7" ht="14.25" x14ac:dyDescent="0.2">
      <c r="A213" s="27">
        <v>207</v>
      </c>
      <c r="B213" s="5" t="s">
        <v>64</v>
      </c>
      <c r="C213" s="6">
        <v>126.88</v>
      </c>
      <c r="D213" s="28">
        <v>43034</v>
      </c>
      <c r="E213" s="7">
        <v>43179</v>
      </c>
      <c r="F213" s="29">
        <f t="shared" si="10"/>
        <v>145</v>
      </c>
      <c r="G213" s="30">
        <f t="shared" si="9"/>
        <v>18397.599999999999</v>
      </c>
    </row>
    <row r="214" spans="1:7" ht="14.25" x14ac:dyDescent="0.2">
      <c r="A214" s="27">
        <v>208</v>
      </c>
      <c r="B214" s="5" t="s">
        <v>76</v>
      </c>
      <c r="C214" s="6">
        <v>1216.5999999999999</v>
      </c>
      <c r="D214" s="28">
        <v>43190</v>
      </c>
      <c r="E214" s="7">
        <v>43180</v>
      </c>
      <c r="F214" s="29">
        <f t="shared" si="10"/>
        <v>-10</v>
      </c>
      <c r="G214" s="30">
        <f t="shared" si="9"/>
        <v>-12166</v>
      </c>
    </row>
    <row r="215" spans="1:7" ht="14.25" x14ac:dyDescent="0.2">
      <c r="A215" s="27">
        <v>209</v>
      </c>
      <c r="B215" s="5" t="s">
        <v>85</v>
      </c>
      <c r="C215" s="6">
        <v>650</v>
      </c>
      <c r="D215" s="28">
        <v>43146</v>
      </c>
      <c r="E215" s="7">
        <v>43180</v>
      </c>
      <c r="F215" s="29">
        <f t="shared" si="10"/>
        <v>34</v>
      </c>
      <c r="G215" s="30">
        <f t="shared" si="9"/>
        <v>22100</v>
      </c>
    </row>
    <row r="216" spans="1:7" ht="14.25" x14ac:dyDescent="0.2">
      <c r="A216" s="27">
        <v>210</v>
      </c>
      <c r="B216" s="5" t="s">
        <v>71</v>
      </c>
      <c r="C216" s="6">
        <v>495.9</v>
      </c>
      <c r="D216" s="28">
        <v>43174</v>
      </c>
      <c r="E216" s="7">
        <v>43180</v>
      </c>
      <c r="F216" s="29">
        <f t="shared" si="10"/>
        <v>6</v>
      </c>
      <c r="G216" s="30">
        <f t="shared" si="9"/>
        <v>2975.3999999999996</v>
      </c>
    </row>
    <row r="217" spans="1:7" ht="14.25" x14ac:dyDescent="0.2">
      <c r="A217" s="27">
        <v>211</v>
      </c>
      <c r="B217" s="50" t="s">
        <v>49</v>
      </c>
      <c r="C217" s="6">
        <v>40</v>
      </c>
      <c r="D217" s="28">
        <v>43166</v>
      </c>
      <c r="E217" s="7">
        <v>43180</v>
      </c>
      <c r="F217" s="29">
        <f t="shared" si="10"/>
        <v>14</v>
      </c>
      <c r="G217" s="30">
        <f t="shared" si="9"/>
        <v>560</v>
      </c>
    </row>
    <row r="218" spans="1:7" ht="14.25" x14ac:dyDescent="0.2">
      <c r="A218" s="27">
        <v>212</v>
      </c>
      <c r="B218" s="5" t="s">
        <v>49</v>
      </c>
      <c r="C218" s="6">
        <v>55</v>
      </c>
      <c r="D218" s="28">
        <v>43179</v>
      </c>
      <c r="E218" s="7">
        <v>43180</v>
      </c>
      <c r="F218" s="29">
        <f t="shared" si="10"/>
        <v>1</v>
      </c>
      <c r="G218" s="30">
        <f t="shared" si="9"/>
        <v>55</v>
      </c>
    </row>
    <row r="219" spans="1:7" ht="14.25" x14ac:dyDescent="0.2">
      <c r="A219" s="27">
        <v>213</v>
      </c>
      <c r="B219" s="5" t="s">
        <v>46</v>
      </c>
      <c r="C219" s="6">
        <v>268.45</v>
      </c>
      <c r="D219" s="28">
        <v>43159</v>
      </c>
      <c r="E219" s="7">
        <v>43180</v>
      </c>
      <c r="F219" s="29">
        <f t="shared" si="10"/>
        <v>21</v>
      </c>
      <c r="G219" s="30">
        <f t="shared" si="9"/>
        <v>5637.45</v>
      </c>
    </row>
    <row r="220" spans="1:7" ht="14.25" x14ac:dyDescent="0.2">
      <c r="A220" s="27">
        <v>214</v>
      </c>
      <c r="B220" s="5" t="s">
        <v>95</v>
      </c>
      <c r="C220" s="6">
        <v>520</v>
      </c>
      <c r="D220" s="28">
        <v>43168</v>
      </c>
      <c r="E220" s="7">
        <v>43180</v>
      </c>
      <c r="F220" s="29">
        <f t="shared" si="10"/>
        <v>12</v>
      </c>
      <c r="G220" s="30">
        <f t="shared" si="9"/>
        <v>6240</v>
      </c>
    </row>
    <row r="221" spans="1:7" ht="14.25" x14ac:dyDescent="0.2">
      <c r="A221" s="27">
        <v>215</v>
      </c>
      <c r="B221" s="5" t="s">
        <v>70</v>
      </c>
      <c r="C221" s="6">
        <v>91.83</v>
      </c>
      <c r="D221" s="28">
        <v>43181</v>
      </c>
      <c r="E221" s="7">
        <v>43181</v>
      </c>
      <c r="F221" s="29">
        <f t="shared" si="10"/>
        <v>0</v>
      </c>
      <c r="G221" s="30">
        <f t="shared" si="9"/>
        <v>0</v>
      </c>
    </row>
    <row r="222" spans="1:7" ht="14.25" x14ac:dyDescent="0.2">
      <c r="A222" s="27">
        <v>216</v>
      </c>
      <c r="B222" s="5" t="s">
        <v>0</v>
      </c>
      <c r="C222" s="6">
        <v>415.2</v>
      </c>
      <c r="D222" s="28">
        <v>43190</v>
      </c>
      <c r="E222" s="7">
        <v>43181</v>
      </c>
      <c r="F222" s="29">
        <f t="shared" si="10"/>
        <v>-9</v>
      </c>
      <c r="G222" s="30">
        <f t="shared" si="9"/>
        <v>-3736.7999999999997</v>
      </c>
    </row>
    <row r="223" spans="1:7" ht="14.25" x14ac:dyDescent="0.2">
      <c r="A223" s="27">
        <v>217</v>
      </c>
      <c r="B223" s="5" t="s">
        <v>29</v>
      </c>
      <c r="C223" s="6">
        <v>8034.13</v>
      </c>
      <c r="D223" s="28">
        <v>43190</v>
      </c>
      <c r="E223" s="7">
        <v>43181</v>
      </c>
      <c r="F223" s="29">
        <f t="shared" si="10"/>
        <v>-9</v>
      </c>
      <c r="G223" s="30">
        <f t="shared" si="9"/>
        <v>-72307.17</v>
      </c>
    </row>
    <row r="224" spans="1:7" ht="14.25" x14ac:dyDescent="0.2">
      <c r="A224" s="27">
        <v>218</v>
      </c>
      <c r="B224" s="5" t="s">
        <v>3</v>
      </c>
      <c r="C224" s="6">
        <v>4279.91</v>
      </c>
      <c r="D224" s="28">
        <v>43186</v>
      </c>
      <c r="E224" s="7">
        <v>43185</v>
      </c>
      <c r="F224" s="29">
        <f t="shared" si="10"/>
        <v>-1</v>
      </c>
      <c r="G224" s="30">
        <f t="shared" si="9"/>
        <v>-4279.91</v>
      </c>
    </row>
    <row r="225" spans="1:7" ht="14.25" x14ac:dyDescent="0.2">
      <c r="A225" s="27">
        <v>219</v>
      </c>
      <c r="B225" s="5" t="s">
        <v>3</v>
      </c>
      <c r="C225" s="6">
        <v>5420.05</v>
      </c>
      <c r="D225" s="28">
        <v>43187</v>
      </c>
      <c r="E225" s="7">
        <v>43185</v>
      </c>
      <c r="F225" s="29">
        <f t="shared" si="10"/>
        <v>-2</v>
      </c>
      <c r="G225" s="30">
        <f t="shared" si="9"/>
        <v>-10840.1</v>
      </c>
    </row>
    <row r="226" spans="1:7" ht="14.25" x14ac:dyDescent="0.2">
      <c r="A226" s="27">
        <v>220</v>
      </c>
      <c r="B226" s="5" t="s">
        <v>37</v>
      </c>
      <c r="C226" s="6">
        <v>3605.4</v>
      </c>
      <c r="D226" s="28">
        <v>43190</v>
      </c>
      <c r="E226" s="7">
        <v>43185</v>
      </c>
      <c r="F226" s="29">
        <f t="shared" si="10"/>
        <v>-5</v>
      </c>
      <c r="G226" s="30">
        <f t="shared" si="9"/>
        <v>-18027</v>
      </c>
    </row>
    <row r="227" spans="1:7" ht="14.25" x14ac:dyDescent="0.2">
      <c r="A227" s="27">
        <v>221</v>
      </c>
      <c r="B227" s="5" t="s">
        <v>4</v>
      </c>
      <c r="C227" s="6">
        <v>597.95000000000005</v>
      </c>
      <c r="D227" s="28">
        <v>43190</v>
      </c>
      <c r="E227" s="7">
        <v>43187</v>
      </c>
      <c r="F227" s="29">
        <f t="shared" si="10"/>
        <v>-3</v>
      </c>
      <c r="G227" s="30">
        <f t="shared" si="9"/>
        <v>-1793.8500000000001</v>
      </c>
    </row>
    <row r="228" spans="1:7" ht="14.25" x14ac:dyDescent="0.2">
      <c r="A228" s="27">
        <v>222</v>
      </c>
      <c r="B228" s="5" t="s">
        <v>26</v>
      </c>
      <c r="C228" s="6">
        <v>413.6</v>
      </c>
      <c r="D228" s="28">
        <v>43172</v>
      </c>
      <c r="E228" s="7">
        <v>43187</v>
      </c>
      <c r="F228" s="29">
        <f t="shared" si="10"/>
        <v>15</v>
      </c>
      <c r="G228" s="30">
        <f t="shared" si="9"/>
        <v>6204</v>
      </c>
    </row>
    <row r="229" spans="1:7" ht="14.25" x14ac:dyDescent="0.2">
      <c r="A229" s="27">
        <v>223</v>
      </c>
      <c r="B229" s="5" t="s">
        <v>20</v>
      </c>
      <c r="C229" s="6">
        <v>1569.08</v>
      </c>
      <c r="D229" s="28">
        <v>43191</v>
      </c>
      <c r="E229" s="7">
        <v>43187</v>
      </c>
      <c r="F229" s="29">
        <f t="shared" si="10"/>
        <v>-4</v>
      </c>
      <c r="G229" s="30">
        <f t="shared" si="9"/>
        <v>-6276.32</v>
      </c>
    </row>
    <row r="230" spans="1:7" ht="14.25" x14ac:dyDescent="0.2">
      <c r="A230" s="27">
        <v>224</v>
      </c>
      <c r="B230" s="5" t="s">
        <v>6</v>
      </c>
      <c r="C230" s="6">
        <v>5910</v>
      </c>
      <c r="D230" s="28">
        <v>43190</v>
      </c>
      <c r="E230" s="7">
        <v>43187</v>
      </c>
      <c r="F230" s="29">
        <f t="shared" si="10"/>
        <v>-3</v>
      </c>
      <c r="G230" s="30">
        <f t="shared" si="9"/>
        <v>-17730</v>
      </c>
    </row>
    <row r="231" spans="1:7" ht="14.25" x14ac:dyDescent="0.2">
      <c r="A231" s="27">
        <v>225</v>
      </c>
      <c r="B231" s="5" t="s">
        <v>25</v>
      </c>
      <c r="C231" s="6">
        <v>8190</v>
      </c>
      <c r="D231" s="28">
        <v>43190</v>
      </c>
      <c r="E231" s="7">
        <v>43187</v>
      </c>
      <c r="F231" s="29">
        <f t="shared" si="10"/>
        <v>-3</v>
      </c>
      <c r="G231" s="30">
        <f t="shared" si="9"/>
        <v>-24570</v>
      </c>
    </row>
    <row r="232" spans="1:7" ht="14.25" x14ac:dyDescent="0.2">
      <c r="A232" s="27">
        <v>226</v>
      </c>
      <c r="B232" s="5" t="s">
        <v>40</v>
      </c>
      <c r="C232" s="6">
        <v>4800</v>
      </c>
      <c r="D232" s="28">
        <v>43195</v>
      </c>
      <c r="E232" s="7">
        <v>43187</v>
      </c>
      <c r="F232" s="29">
        <f t="shared" si="10"/>
        <v>-8</v>
      </c>
      <c r="G232" s="30">
        <f t="shared" si="9"/>
        <v>-38400</v>
      </c>
    </row>
    <row r="233" spans="1:7" ht="14.25" x14ac:dyDescent="0.2">
      <c r="A233" s="27">
        <v>227</v>
      </c>
      <c r="B233" s="5" t="s">
        <v>52</v>
      </c>
      <c r="C233" s="6">
        <v>326</v>
      </c>
      <c r="D233" s="28">
        <v>43159</v>
      </c>
      <c r="E233" s="7">
        <v>43187</v>
      </c>
      <c r="F233" s="29">
        <f t="shared" si="10"/>
        <v>28</v>
      </c>
      <c r="G233" s="30">
        <f t="shared" si="9"/>
        <v>9128</v>
      </c>
    </row>
    <row r="234" spans="1:7" ht="14.25" x14ac:dyDescent="0.2">
      <c r="A234" s="27">
        <v>228</v>
      </c>
      <c r="B234" s="5" t="s">
        <v>52</v>
      </c>
      <c r="C234" s="6">
        <v>326</v>
      </c>
      <c r="D234" s="28">
        <v>43190</v>
      </c>
      <c r="E234" s="7">
        <v>43187</v>
      </c>
      <c r="F234" s="29">
        <f t="shared" si="10"/>
        <v>-3</v>
      </c>
      <c r="G234" s="30">
        <f t="shared" si="9"/>
        <v>-978</v>
      </c>
    </row>
    <row r="235" spans="1:7" ht="14.25" x14ac:dyDescent="0.2">
      <c r="A235" s="27">
        <v>229</v>
      </c>
      <c r="B235" s="5" t="s">
        <v>66</v>
      </c>
      <c r="C235" s="6">
        <v>1210.0999999999999</v>
      </c>
      <c r="D235" s="28">
        <v>43190</v>
      </c>
      <c r="E235" s="7">
        <v>43187</v>
      </c>
      <c r="F235" s="29">
        <f t="shared" si="10"/>
        <v>-3</v>
      </c>
      <c r="G235" s="30">
        <f t="shared" si="9"/>
        <v>-3630.2999999999997</v>
      </c>
    </row>
    <row r="236" spans="1:7" ht="14.25" x14ac:dyDescent="0.2">
      <c r="A236" s="27">
        <v>230</v>
      </c>
      <c r="B236" s="5" t="s">
        <v>90</v>
      </c>
      <c r="C236" s="6">
        <v>313.91000000000003</v>
      </c>
      <c r="D236" s="28">
        <v>43190</v>
      </c>
      <c r="E236" s="7">
        <v>43187</v>
      </c>
      <c r="F236" s="29">
        <f t="shared" si="10"/>
        <v>-3</v>
      </c>
      <c r="G236" s="30">
        <f t="shared" si="9"/>
        <v>-941.73</v>
      </c>
    </row>
    <row r="237" spans="1:7" ht="14.25" x14ac:dyDescent="0.2">
      <c r="A237" s="27">
        <v>231</v>
      </c>
      <c r="B237" s="5" t="s">
        <v>62</v>
      </c>
      <c r="C237" s="6">
        <v>2150</v>
      </c>
      <c r="D237" s="28">
        <v>43190</v>
      </c>
      <c r="E237" s="7">
        <v>43187</v>
      </c>
      <c r="F237" s="29">
        <f t="shared" si="10"/>
        <v>-3</v>
      </c>
      <c r="G237" s="30">
        <f t="shared" si="9"/>
        <v>-6450</v>
      </c>
    </row>
    <row r="238" spans="1:7" ht="14.25" x14ac:dyDescent="0.2">
      <c r="A238" s="27">
        <v>232</v>
      </c>
      <c r="B238" s="5" t="s">
        <v>15</v>
      </c>
      <c r="C238" s="6">
        <v>8953.5</v>
      </c>
      <c r="D238" s="28">
        <v>43187</v>
      </c>
      <c r="E238" s="7">
        <v>43187</v>
      </c>
      <c r="F238" s="29">
        <f t="shared" si="10"/>
        <v>0</v>
      </c>
      <c r="G238" s="30">
        <f t="shared" si="9"/>
        <v>0</v>
      </c>
    </row>
    <row r="239" spans="1:7" ht="14.25" x14ac:dyDescent="0.2">
      <c r="A239" s="27">
        <v>233</v>
      </c>
      <c r="B239" s="5" t="s">
        <v>17</v>
      </c>
      <c r="C239" s="6">
        <v>750</v>
      </c>
      <c r="D239" s="28">
        <v>43190</v>
      </c>
      <c r="E239" s="7">
        <v>43187</v>
      </c>
      <c r="F239" s="29">
        <f t="shared" si="10"/>
        <v>-3</v>
      </c>
      <c r="G239" s="30">
        <f t="shared" si="9"/>
        <v>-2250</v>
      </c>
    </row>
    <row r="240" spans="1:7" ht="14.25" x14ac:dyDescent="0.2">
      <c r="A240" s="27">
        <v>234</v>
      </c>
      <c r="B240" s="5" t="s">
        <v>31</v>
      </c>
      <c r="C240" s="6">
        <v>3154.58</v>
      </c>
      <c r="D240" s="28">
        <v>43190</v>
      </c>
      <c r="E240" s="7">
        <v>43187</v>
      </c>
      <c r="F240" s="29">
        <f t="shared" si="10"/>
        <v>-3</v>
      </c>
      <c r="G240" s="30">
        <f t="shared" si="9"/>
        <v>-9463.74</v>
      </c>
    </row>
    <row r="241" spans="1:7" ht="14.25" x14ac:dyDescent="0.2">
      <c r="A241" s="27">
        <v>235</v>
      </c>
      <c r="B241" s="5" t="s">
        <v>53</v>
      </c>
      <c r="C241" s="6">
        <v>150</v>
      </c>
      <c r="D241" s="28">
        <v>43171</v>
      </c>
      <c r="E241" s="7">
        <v>43187</v>
      </c>
      <c r="F241" s="29">
        <f t="shared" si="10"/>
        <v>16</v>
      </c>
      <c r="G241" s="30">
        <f t="shared" si="9"/>
        <v>2400</v>
      </c>
    </row>
    <row r="242" spans="1:7" ht="14.25" x14ac:dyDescent="0.2">
      <c r="A242" s="27">
        <v>236</v>
      </c>
      <c r="B242" s="5" t="s">
        <v>24</v>
      </c>
      <c r="C242" s="6">
        <v>12200</v>
      </c>
      <c r="D242" s="28">
        <v>43190</v>
      </c>
      <c r="E242" s="7">
        <v>43188</v>
      </c>
      <c r="F242" s="29">
        <f t="shared" ref="F242:F268" si="11">E242-D242</f>
        <v>-2</v>
      </c>
      <c r="G242" s="30">
        <f t="shared" si="9"/>
        <v>-24400</v>
      </c>
    </row>
    <row r="243" spans="1:7" ht="14.25" x14ac:dyDescent="0.2">
      <c r="A243" s="27">
        <v>237</v>
      </c>
      <c r="B243" s="5" t="s">
        <v>70</v>
      </c>
      <c r="C243" s="6">
        <v>167.63</v>
      </c>
      <c r="D243" s="28">
        <v>43193</v>
      </c>
      <c r="E243" s="7">
        <v>43188</v>
      </c>
      <c r="F243" s="29">
        <f t="shared" si="11"/>
        <v>-5</v>
      </c>
      <c r="G243" s="30">
        <f t="shared" si="9"/>
        <v>-838.15</v>
      </c>
    </row>
    <row r="244" spans="1:7" ht="14.25" x14ac:dyDescent="0.2">
      <c r="A244" s="27">
        <v>238</v>
      </c>
      <c r="B244" s="5" t="s">
        <v>70</v>
      </c>
      <c r="C244" s="6">
        <v>1182.78</v>
      </c>
      <c r="D244" s="28">
        <v>43193</v>
      </c>
      <c r="E244" s="7">
        <v>43188</v>
      </c>
      <c r="F244" s="29">
        <f t="shared" si="11"/>
        <v>-5</v>
      </c>
      <c r="G244" s="30">
        <f t="shared" si="9"/>
        <v>-5913.9</v>
      </c>
    </row>
    <row r="245" spans="1:7" ht="14.25" x14ac:dyDescent="0.2">
      <c r="A245" s="27">
        <v>239</v>
      </c>
      <c r="B245" s="5" t="s">
        <v>16</v>
      </c>
      <c r="C245" s="6">
        <v>889.73</v>
      </c>
      <c r="D245" s="28">
        <v>43190</v>
      </c>
      <c r="E245" s="7">
        <v>43188</v>
      </c>
      <c r="F245" s="29">
        <f t="shared" si="11"/>
        <v>-2</v>
      </c>
      <c r="G245" s="30">
        <f t="shared" si="9"/>
        <v>-1779.46</v>
      </c>
    </row>
    <row r="246" spans="1:7" ht="14.25" x14ac:dyDescent="0.2">
      <c r="A246" s="27">
        <v>240</v>
      </c>
      <c r="B246" s="5" t="s">
        <v>23</v>
      </c>
      <c r="C246" s="6">
        <v>380</v>
      </c>
      <c r="D246" s="28">
        <v>43182</v>
      </c>
      <c r="E246" s="7">
        <v>43188</v>
      </c>
      <c r="F246" s="29">
        <f t="shared" si="11"/>
        <v>6</v>
      </c>
      <c r="G246" s="30">
        <f t="shared" si="9"/>
        <v>2280</v>
      </c>
    </row>
    <row r="247" spans="1:7" ht="14.25" x14ac:dyDescent="0.2">
      <c r="A247" s="27">
        <v>241</v>
      </c>
      <c r="B247" s="5" t="s">
        <v>25</v>
      </c>
      <c r="C247" s="6">
        <v>4194.46</v>
      </c>
      <c r="D247" s="28">
        <v>43190</v>
      </c>
      <c r="E247" s="7">
        <v>43188</v>
      </c>
      <c r="F247" s="29">
        <f t="shared" si="11"/>
        <v>-2</v>
      </c>
      <c r="G247" s="30">
        <f t="shared" si="9"/>
        <v>-8388.92</v>
      </c>
    </row>
    <row r="248" spans="1:7" ht="14.25" x14ac:dyDescent="0.2">
      <c r="A248" s="27">
        <v>242</v>
      </c>
      <c r="B248" s="5" t="s">
        <v>6</v>
      </c>
      <c r="C248" s="6">
        <v>2104.5700000000002</v>
      </c>
      <c r="D248" s="28">
        <v>43190</v>
      </c>
      <c r="E248" s="7">
        <v>43188</v>
      </c>
      <c r="F248" s="29">
        <f t="shared" si="11"/>
        <v>-2</v>
      </c>
      <c r="G248" s="30">
        <f t="shared" si="9"/>
        <v>-4209.1400000000003</v>
      </c>
    </row>
    <row r="249" spans="1:7" ht="14.25" x14ac:dyDescent="0.2">
      <c r="A249" s="27">
        <v>243</v>
      </c>
      <c r="B249" s="5" t="s">
        <v>19</v>
      </c>
      <c r="C249" s="6">
        <v>365.8</v>
      </c>
      <c r="D249" s="28">
        <v>43190</v>
      </c>
      <c r="E249" s="7">
        <v>43188</v>
      </c>
      <c r="F249" s="29">
        <f t="shared" si="11"/>
        <v>-2</v>
      </c>
      <c r="G249" s="30">
        <f t="shared" si="9"/>
        <v>-731.6</v>
      </c>
    </row>
    <row r="250" spans="1:7" ht="14.25" x14ac:dyDescent="0.2">
      <c r="A250" s="27">
        <v>244</v>
      </c>
      <c r="B250" s="5" t="s">
        <v>51</v>
      </c>
      <c r="C250" s="6">
        <v>470</v>
      </c>
      <c r="D250" s="28">
        <v>43185</v>
      </c>
      <c r="E250" s="7">
        <v>43188</v>
      </c>
      <c r="F250" s="29">
        <f t="shared" si="11"/>
        <v>3</v>
      </c>
      <c r="G250" s="30">
        <f t="shared" si="9"/>
        <v>1410</v>
      </c>
    </row>
    <row r="251" spans="1:7" ht="14.25" x14ac:dyDescent="0.2">
      <c r="A251" s="27">
        <v>245</v>
      </c>
      <c r="B251" s="5" t="s">
        <v>98</v>
      </c>
      <c r="C251" s="6">
        <v>51.9</v>
      </c>
      <c r="D251" s="28">
        <v>43188</v>
      </c>
      <c r="E251" s="7">
        <v>43188</v>
      </c>
      <c r="F251" s="29">
        <f t="shared" si="11"/>
        <v>0</v>
      </c>
      <c r="G251" s="30">
        <f t="shared" si="9"/>
        <v>0</v>
      </c>
    </row>
    <row r="252" spans="1:7" ht="14.25" x14ac:dyDescent="0.2">
      <c r="A252" s="27">
        <v>246</v>
      </c>
      <c r="B252" s="5" t="s">
        <v>57</v>
      </c>
      <c r="C252" s="6">
        <v>1450.4</v>
      </c>
      <c r="D252" s="28">
        <v>43189</v>
      </c>
      <c r="E252" s="7">
        <v>43189</v>
      </c>
      <c r="F252" s="29">
        <f t="shared" si="11"/>
        <v>0</v>
      </c>
      <c r="G252" s="30">
        <f t="shared" si="9"/>
        <v>0</v>
      </c>
    </row>
    <row r="253" spans="1:7" ht="14.25" x14ac:dyDescent="0.2">
      <c r="A253" s="27">
        <v>247</v>
      </c>
      <c r="B253" s="5" t="s">
        <v>28</v>
      </c>
      <c r="C253" s="6">
        <v>247835.39</v>
      </c>
      <c r="D253" s="28">
        <v>43190</v>
      </c>
      <c r="E253" s="7">
        <v>43189</v>
      </c>
      <c r="F253" s="29">
        <f t="shared" si="11"/>
        <v>-1</v>
      </c>
      <c r="G253" s="30">
        <f t="shared" si="9"/>
        <v>-247835.39</v>
      </c>
    </row>
    <row r="254" spans="1:7" ht="14.25" x14ac:dyDescent="0.2">
      <c r="A254" s="27">
        <v>248</v>
      </c>
      <c r="B254" s="5" t="s">
        <v>25</v>
      </c>
      <c r="C254" s="6">
        <v>3479.42</v>
      </c>
      <c r="D254" s="28">
        <v>43190</v>
      </c>
      <c r="E254" s="7">
        <v>43189</v>
      </c>
      <c r="F254" s="29">
        <f t="shared" si="11"/>
        <v>-1</v>
      </c>
      <c r="G254" s="30">
        <f t="shared" si="9"/>
        <v>-3479.42</v>
      </c>
    </row>
    <row r="255" spans="1:7" ht="14.25" x14ac:dyDescent="0.2">
      <c r="A255" s="27">
        <v>249</v>
      </c>
      <c r="B255" s="5" t="s">
        <v>43</v>
      </c>
      <c r="C255" s="6">
        <v>12762.25</v>
      </c>
      <c r="D255" s="28">
        <v>43190</v>
      </c>
      <c r="E255" s="7">
        <v>43189</v>
      </c>
      <c r="F255" s="29">
        <f t="shared" si="11"/>
        <v>-1</v>
      </c>
      <c r="G255" s="30">
        <f t="shared" si="9"/>
        <v>-12762.25</v>
      </c>
    </row>
    <row r="256" spans="1:7" ht="14.25" x14ac:dyDescent="0.2">
      <c r="A256" s="27">
        <v>250</v>
      </c>
      <c r="B256" s="5" t="s">
        <v>35</v>
      </c>
      <c r="C256" s="6">
        <v>178.5</v>
      </c>
      <c r="D256" s="28">
        <v>43191</v>
      </c>
      <c r="E256" s="7">
        <v>43189</v>
      </c>
      <c r="F256" s="29">
        <f t="shared" si="11"/>
        <v>-2</v>
      </c>
      <c r="G256" s="30">
        <f t="shared" si="9"/>
        <v>-357</v>
      </c>
    </row>
    <row r="257" spans="1:7" ht="14.25" x14ac:dyDescent="0.2">
      <c r="A257" s="27">
        <v>251</v>
      </c>
      <c r="B257" s="5" t="s">
        <v>36</v>
      </c>
      <c r="C257" s="6">
        <v>592</v>
      </c>
      <c r="D257" s="28">
        <v>43190</v>
      </c>
      <c r="E257" s="7">
        <v>43189</v>
      </c>
      <c r="F257" s="29">
        <f t="shared" si="11"/>
        <v>-1</v>
      </c>
      <c r="G257" s="30">
        <f t="shared" si="9"/>
        <v>-592</v>
      </c>
    </row>
    <row r="258" spans="1:7" ht="14.25" x14ac:dyDescent="0.2">
      <c r="A258" s="27">
        <v>252</v>
      </c>
      <c r="B258" s="5" t="s">
        <v>60</v>
      </c>
      <c r="C258" s="6">
        <v>25</v>
      </c>
      <c r="D258" s="28">
        <v>43176</v>
      </c>
      <c r="E258" s="7">
        <v>43189</v>
      </c>
      <c r="F258" s="29">
        <f t="shared" si="11"/>
        <v>13</v>
      </c>
      <c r="G258" s="30">
        <f t="shared" si="9"/>
        <v>325</v>
      </c>
    </row>
    <row r="259" spans="1:7" ht="14.25" x14ac:dyDescent="0.2">
      <c r="A259" s="27">
        <v>253</v>
      </c>
      <c r="B259" s="5" t="s">
        <v>31</v>
      </c>
      <c r="C259" s="6">
        <v>2673.9</v>
      </c>
      <c r="D259" s="28">
        <v>43190</v>
      </c>
      <c r="E259" s="7">
        <v>43189</v>
      </c>
      <c r="F259" s="29">
        <f t="shared" si="11"/>
        <v>-1</v>
      </c>
      <c r="G259" s="30">
        <f t="shared" si="9"/>
        <v>-2673.9</v>
      </c>
    </row>
    <row r="260" spans="1:7" ht="14.25" x14ac:dyDescent="0.2">
      <c r="A260" s="27">
        <v>254</v>
      </c>
      <c r="B260" s="5" t="s">
        <v>34</v>
      </c>
      <c r="C260" s="6">
        <v>31125</v>
      </c>
      <c r="D260" s="28">
        <v>43191</v>
      </c>
      <c r="E260" s="7">
        <v>43189</v>
      </c>
      <c r="F260" s="29">
        <f t="shared" si="11"/>
        <v>-2</v>
      </c>
      <c r="G260" s="30">
        <f t="shared" si="9"/>
        <v>-62250</v>
      </c>
    </row>
    <row r="261" spans="1:7" ht="14.25" x14ac:dyDescent="0.2">
      <c r="A261" s="27">
        <v>255</v>
      </c>
      <c r="B261" s="5" t="s">
        <v>34</v>
      </c>
      <c r="C261" s="6">
        <v>8070</v>
      </c>
      <c r="D261" s="28">
        <v>43191</v>
      </c>
      <c r="E261" s="7">
        <v>43189</v>
      </c>
      <c r="F261" s="29">
        <f t="shared" si="11"/>
        <v>-2</v>
      </c>
      <c r="G261" s="30">
        <f t="shared" si="9"/>
        <v>-16140</v>
      </c>
    </row>
    <row r="262" spans="1:7" ht="14.25" x14ac:dyDescent="0.2">
      <c r="A262" s="27">
        <v>256</v>
      </c>
      <c r="B262" s="5" t="s">
        <v>6</v>
      </c>
      <c r="C262" s="6">
        <v>9292.7999999999993</v>
      </c>
      <c r="D262" s="28">
        <v>43190</v>
      </c>
      <c r="E262" s="7">
        <v>43189</v>
      </c>
      <c r="F262" s="29">
        <f t="shared" si="11"/>
        <v>-1</v>
      </c>
      <c r="G262" s="30">
        <f t="shared" si="9"/>
        <v>-9292.7999999999993</v>
      </c>
    </row>
    <row r="263" spans="1:7" ht="14.25" x14ac:dyDescent="0.2">
      <c r="A263" s="27">
        <v>257</v>
      </c>
      <c r="B263" s="5" t="s">
        <v>25</v>
      </c>
      <c r="C263" s="6">
        <v>17180</v>
      </c>
      <c r="D263" s="28">
        <v>43190</v>
      </c>
      <c r="E263" s="7">
        <v>43189</v>
      </c>
      <c r="F263" s="29">
        <f t="shared" si="11"/>
        <v>-1</v>
      </c>
      <c r="G263" s="30">
        <f t="shared" si="9"/>
        <v>-17180</v>
      </c>
    </row>
    <row r="264" spans="1:7" ht="14.25" x14ac:dyDescent="0.2">
      <c r="A264" s="27">
        <v>258</v>
      </c>
      <c r="B264" s="5" t="s">
        <v>92</v>
      </c>
      <c r="C264" s="6">
        <v>5564.5</v>
      </c>
      <c r="D264" s="28">
        <v>43190</v>
      </c>
      <c r="E264" s="7">
        <v>43189</v>
      </c>
      <c r="F264" s="29">
        <f t="shared" si="11"/>
        <v>-1</v>
      </c>
      <c r="G264" s="30">
        <f t="shared" ref="G264:G267" si="12">F264*C264</f>
        <v>-5564.5</v>
      </c>
    </row>
    <row r="265" spans="1:7" ht="14.25" x14ac:dyDescent="0.2">
      <c r="A265" s="27">
        <v>259</v>
      </c>
      <c r="B265" s="5" t="s">
        <v>17</v>
      </c>
      <c r="C265" s="6">
        <v>108.14</v>
      </c>
      <c r="D265" s="28">
        <v>43190</v>
      </c>
      <c r="E265" s="7">
        <v>43189</v>
      </c>
      <c r="F265" s="29">
        <f t="shared" si="11"/>
        <v>-1</v>
      </c>
      <c r="G265" s="30">
        <f t="shared" si="12"/>
        <v>-108.14</v>
      </c>
    </row>
    <row r="266" spans="1:7" ht="14.25" x14ac:dyDescent="0.2">
      <c r="A266" s="27">
        <v>260</v>
      </c>
      <c r="B266" s="5" t="s">
        <v>17</v>
      </c>
      <c r="C266" s="6">
        <v>23.79</v>
      </c>
      <c r="D266" s="28">
        <v>43220</v>
      </c>
      <c r="E266" s="7">
        <v>43189</v>
      </c>
      <c r="F266" s="29">
        <f t="shared" si="11"/>
        <v>-31</v>
      </c>
      <c r="G266" s="30">
        <f t="shared" si="12"/>
        <v>-737.49</v>
      </c>
    </row>
    <row r="267" spans="1:7" ht="14.25" x14ac:dyDescent="0.2">
      <c r="A267" s="27">
        <v>261</v>
      </c>
      <c r="B267" s="5" t="s">
        <v>91</v>
      </c>
      <c r="C267" s="6">
        <v>2037.4</v>
      </c>
      <c r="D267" s="28">
        <v>43190</v>
      </c>
      <c r="E267" s="7">
        <v>43189</v>
      </c>
      <c r="F267" s="29">
        <f t="shared" si="11"/>
        <v>-1</v>
      </c>
      <c r="G267" s="30">
        <f t="shared" si="12"/>
        <v>-2037.4</v>
      </c>
    </row>
    <row r="268" spans="1:7" ht="15" thickBot="1" x14ac:dyDescent="0.25">
      <c r="A268" s="33">
        <v>262</v>
      </c>
      <c r="B268" s="52" t="s">
        <v>99</v>
      </c>
      <c r="C268" s="40">
        <v>13.2</v>
      </c>
      <c r="D268" s="34">
        <v>43189</v>
      </c>
      <c r="E268" s="41">
        <v>43189</v>
      </c>
      <c r="F268" s="35">
        <f t="shared" si="11"/>
        <v>0</v>
      </c>
      <c r="G268" s="36">
        <f t="shared" ref="G268" si="13">F268*C268</f>
        <v>0</v>
      </c>
    </row>
    <row r="270" spans="1:7" x14ac:dyDescent="0.2">
      <c r="C270" s="42">
        <f>SUM(C7:C269)</f>
        <v>1570025.2799999996</v>
      </c>
      <c r="G270" s="42">
        <f>SUM(G7:G269)</f>
        <v>-7490103.8600000022</v>
      </c>
    </row>
    <row r="271" spans="1:7" ht="13.5" thickBot="1" x14ac:dyDescent="0.25"/>
    <row r="272" spans="1:7" ht="16.5" thickBot="1" x14ac:dyDescent="0.25">
      <c r="D272" s="62" t="s">
        <v>32</v>
      </c>
      <c r="E272" s="63"/>
      <c r="F272" s="63"/>
      <c r="G272" s="4">
        <f>G270/C270</f>
        <v>-4.7706899725843934</v>
      </c>
    </row>
  </sheetData>
  <autoFilter ref="B1:B268" xr:uid="{00000000-0009-0000-0000-000001000000}"/>
  <mergeCells count="4">
    <mergeCell ref="C2:F2"/>
    <mergeCell ref="D3:F3"/>
    <mergeCell ref="A5:G5"/>
    <mergeCell ref="D272:F27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2017-10-18T11:00:04Z</cp:lastPrinted>
  <dcterms:created xsi:type="dcterms:W3CDTF">2013-12-23T13:24:18Z</dcterms:created>
  <dcterms:modified xsi:type="dcterms:W3CDTF">2018-04-19T10:29:45Z</dcterms:modified>
</cp:coreProperties>
</file>