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ella\Desktop\"/>
    </mc:Choice>
  </mc:AlternateContent>
  <xr:revisionPtr revIDLastSave="0" documentId="13_ncr:1_{E8B13CEE-749A-4242-942D-BC1B06ADAF0B}" xr6:coauthVersionLast="34" xr6:coauthVersionMax="34" xr10:uidLastSave="{00000000-0000-0000-0000-000000000000}"/>
  <bookViews>
    <workbookView xWindow="0" yWindow="0" windowWidth="14400" windowHeight="8640" tabRatio="781" xr2:uid="{00000000-000D-0000-FFFF-FFFF00000000}"/>
  </bookViews>
  <sheets>
    <sheet name="Indicatore 2 trim 2018" sheetId="48" r:id="rId1"/>
  </sheets>
  <definedNames>
    <definedName name="_xlnm._FilterDatabase" localSheetId="0" hidden="1">'Indicatore 2 trim 2018'!$B$1:$B$295</definedName>
  </definedNames>
  <calcPr calcId="179017"/>
</workbook>
</file>

<file path=xl/calcChain.xml><?xml version="1.0" encoding="utf-8"?>
<calcChain xmlns="http://schemas.openxmlformats.org/spreadsheetml/2006/main">
  <c r="G295" i="48" l="1"/>
  <c r="G291" i="48"/>
  <c r="G289" i="48"/>
  <c r="G290" i="48"/>
  <c r="G272" i="48"/>
  <c r="G273" i="48"/>
  <c r="G274" i="48"/>
  <c r="G275" i="48"/>
  <c r="G276" i="48"/>
  <c r="G277" i="48"/>
  <c r="G278" i="48"/>
  <c r="G279" i="48"/>
  <c r="G280" i="48"/>
  <c r="G281" i="48"/>
  <c r="G282" i="48"/>
  <c r="G283" i="48"/>
  <c r="G284" i="48"/>
  <c r="G285" i="48"/>
  <c r="G286" i="48"/>
  <c r="G287" i="48"/>
  <c r="G288" i="48"/>
  <c r="G249" i="48"/>
  <c r="G250" i="48"/>
  <c r="G251" i="48"/>
  <c r="G252" i="48"/>
  <c r="G253" i="48"/>
  <c r="G254" i="48"/>
  <c r="G255" i="48"/>
  <c r="G256" i="48"/>
  <c r="G257" i="48"/>
  <c r="G258" i="48"/>
  <c r="G259" i="48"/>
  <c r="G260" i="48"/>
  <c r="G261" i="48"/>
  <c r="G262" i="48"/>
  <c r="G263" i="48"/>
  <c r="G264" i="48"/>
  <c r="G265" i="48"/>
  <c r="G266" i="48"/>
  <c r="G267" i="48"/>
  <c r="G268" i="48"/>
  <c r="G269" i="48"/>
  <c r="G270" i="48"/>
  <c r="G271" i="48"/>
  <c r="G230" i="48"/>
  <c r="G231" i="48"/>
  <c r="G232" i="48"/>
  <c r="G233" i="48"/>
  <c r="G234" i="48"/>
  <c r="G235" i="48"/>
  <c r="G236" i="48"/>
  <c r="G237" i="48"/>
  <c r="G238" i="48"/>
  <c r="G239" i="48"/>
  <c r="G240" i="48"/>
  <c r="G241" i="48"/>
  <c r="G242" i="48"/>
  <c r="G243" i="48"/>
  <c r="G244" i="48"/>
  <c r="G245" i="48"/>
  <c r="G246" i="48"/>
  <c r="G247" i="48"/>
  <c r="G248" i="48"/>
  <c r="G200" i="48"/>
  <c r="G201" i="48"/>
  <c r="G202" i="48"/>
  <c r="G203" i="48"/>
  <c r="G204" i="48"/>
  <c r="G205" i="48"/>
  <c r="G206" i="48"/>
  <c r="G207" i="48"/>
  <c r="G208" i="48"/>
  <c r="G209" i="48"/>
  <c r="G210" i="48"/>
  <c r="G211" i="48"/>
  <c r="G212" i="48"/>
  <c r="G213" i="48"/>
  <c r="G214" i="48"/>
  <c r="G215" i="48"/>
  <c r="G216" i="48"/>
  <c r="G217" i="48"/>
  <c r="G218" i="48"/>
  <c r="G219" i="48"/>
  <c r="G220" i="48"/>
  <c r="G221" i="48"/>
  <c r="G222" i="48"/>
  <c r="G223" i="48"/>
  <c r="G224" i="48"/>
  <c r="G225" i="48"/>
  <c r="G226" i="48"/>
  <c r="G227" i="48"/>
  <c r="G228" i="48"/>
  <c r="G229" i="48"/>
  <c r="G181" i="48"/>
  <c r="G182" i="48"/>
  <c r="G183" i="48"/>
  <c r="G184" i="48"/>
  <c r="G185" i="48"/>
  <c r="G186" i="48"/>
  <c r="G187" i="48"/>
  <c r="G188" i="48"/>
  <c r="G189" i="48"/>
  <c r="G190" i="48"/>
  <c r="G191" i="48"/>
  <c r="G192" i="48"/>
  <c r="G193" i="48"/>
  <c r="G194" i="48"/>
  <c r="G195" i="48"/>
  <c r="G196" i="48"/>
  <c r="G197" i="48"/>
  <c r="G198" i="48"/>
  <c r="G199" i="48"/>
  <c r="G162" i="48"/>
  <c r="G163" i="48"/>
  <c r="G164" i="48"/>
  <c r="G165" i="48"/>
  <c r="G166" i="48"/>
  <c r="G167" i="48"/>
  <c r="G168" i="48"/>
  <c r="G169" i="48"/>
  <c r="G170" i="48"/>
  <c r="G171" i="48"/>
  <c r="G172" i="48"/>
  <c r="G173" i="48"/>
  <c r="G174" i="48"/>
  <c r="G175" i="48"/>
  <c r="G176" i="48"/>
  <c r="G177" i="48"/>
  <c r="G178" i="48"/>
  <c r="G179" i="48"/>
  <c r="G180" i="48"/>
  <c r="G138" i="48"/>
  <c r="G139" i="48"/>
  <c r="G140" i="48"/>
  <c r="G141" i="48"/>
  <c r="G142" i="48"/>
  <c r="G143" i="48"/>
  <c r="G144" i="48"/>
  <c r="G145" i="48"/>
  <c r="G146" i="48"/>
  <c r="G147" i="48"/>
  <c r="G148" i="48"/>
  <c r="G149" i="48"/>
  <c r="G150" i="48"/>
  <c r="G151" i="48"/>
  <c r="G152" i="48"/>
  <c r="G153" i="48"/>
  <c r="G154" i="48"/>
  <c r="G155" i="48"/>
  <c r="G156" i="48"/>
  <c r="G157" i="48"/>
  <c r="G158" i="48"/>
  <c r="G159" i="48"/>
  <c r="G160" i="48"/>
  <c r="G161" i="48"/>
  <c r="G119" i="48"/>
  <c r="G120" i="48"/>
  <c r="G121" i="48"/>
  <c r="G122" i="48"/>
  <c r="G123" i="48"/>
  <c r="G124" i="48"/>
  <c r="G125" i="48"/>
  <c r="G126" i="48"/>
  <c r="G127" i="48"/>
  <c r="G128" i="48"/>
  <c r="G129" i="48"/>
  <c r="G130" i="48"/>
  <c r="G131" i="48"/>
  <c r="G132" i="48"/>
  <c r="G133" i="48"/>
  <c r="G134" i="48"/>
  <c r="G135" i="48"/>
  <c r="G136" i="48"/>
  <c r="G137" i="48"/>
  <c r="G97" i="48"/>
  <c r="G98" i="48"/>
  <c r="G99" i="48"/>
  <c r="G100" i="48"/>
  <c r="G101" i="48"/>
  <c r="G102" i="48"/>
  <c r="G103" i="48"/>
  <c r="G104" i="48"/>
  <c r="G105" i="48"/>
  <c r="G106" i="48"/>
  <c r="G107" i="48"/>
  <c r="G108" i="48"/>
  <c r="G109" i="48"/>
  <c r="G110" i="48"/>
  <c r="G111" i="48"/>
  <c r="G112" i="48"/>
  <c r="G113" i="48"/>
  <c r="G114" i="48"/>
  <c r="G115" i="48"/>
  <c r="G116" i="48"/>
  <c r="G117" i="48"/>
  <c r="G118" i="48"/>
  <c r="G74" i="48"/>
  <c r="G75" i="48"/>
  <c r="G76" i="48"/>
  <c r="G77" i="48"/>
  <c r="G78" i="48"/>
  <c r="G79" i="48"/>
  <c r="G80" i="48"/>
  <c r="G81" i="48"/>
  <c r="G82" i="48"/>
  <c r="G83" i="48"/>
  <c r="G84" i="48"/>
  <c r="G85" i="48"/>
  <c r="G86" i="48"/>
  <c r="G87" i="48"/>
  <c r="G88" i="48"/>
  <c r="G89" i="48"/>
  <c r="G90" i="48"/>
  <c r="G91" i="48"/>
  <c r="G92" i="48"/>
  <c r="G93" i="48"/>
  <c r="G94" i="48"/>
  <c r="G95" i="48"/>
  <c r="G96" i="48"/>
  <c r="G50" i="48"/>
  <c r="G51" i="48"/>
  <c r="G52" i="48"/>
  <c r="G53" i="48"/>
  <c r="G54" i="48"/>
  <c r="G55" i="48"/>
  <c r="G56" i="48"/>
  <c r="G57" i="48"/>
  <c r="G58" i="48"/>
  <c r="G59" i="48"/>
  <c r="G60" i="48"/>
  <c r="G61" i="48"/>
  <c r="G62" i="48"/>
  <c r="G63" i="48"/>
  <c r="G64" i="48"/>
  <c r="G65" i="48"/>
  <c r="G66" i="48"/>
  <c r="G67" i="48"/>
  <c r="G68" i="48"/>
  <c r="G69" i="48"/>
  <c r="G70" i="48"/>
  <c r="G71" i="48"/>
  <c r="G72" i="48"/>
  <c r="G73" i="48"/>
  <c r="G32" i="48"/>
  <c r="G33" i="48"/>
  <c r="G34" i="48"/>
  <c r="G35" i="48"/>
  <c r="G36" i="48"/>
  <c r="G37" i="48"/>
  <c r="G38" i="48"/>
  <c r="G39" i="48"/>
  <c r="G40" i="48"/>
  <c r="G41" i="48"/>
  <c r="G42" i="48"/>
  <c r="G43" i="48"/>
  <c r="G44" i="48"/>
  <c r="G45" i="48"/>
  <c r="G46" i="48"/>
  <c r="G47" i="48"/>
  <c r="G48" i="48"/>
  <c r="G49" i="48"/>
  <c r="G8" i="48"/>
  <c r="G9" i="48"/>
  <c r="G10" i="48"/>
  <c r="G11" i="48"/>
  <c r="G12" i="48"/>
  <c r="G13" i="48"/>
  <c r="G14" i="48"/>
  <c r="G15" i="48"/>
  <c r="G16" i="48"/>
  <c r="G17" i="48"/>
  <c r="G18" i="48"/>
  <c r="G19" i="48"/>
  <c r="G20" i="48"/>
  <c r="G21" i="48"/>
  <c r="G22" i="48"/>
  <c r="G23" i="48"/>
  <c r="G24" i="48"/>
  <c r="G25" i="48"/>
  <c r="G26" i="48"/>
  <c r="G27" i="48"/>
  <c r="G28" i="48"/>
  <c r="G29" i="48"/>
  <c r="G30" i="48"/>
  <c r="G31" i="48"/>
  <c r="G7" i="48"/>
  <c r="C293" i="48"/>
  <c r="F8" i="48"/>
  <c r="F9" i="48"/>
  <c r="F10" i="48"/>
  <c r="F11" i="48"/>
  <c r="F12" i="48"/>
  <c r="F13" i="48"/>
  <c r="F14" i="48"/>
  <c r="F15" i="48"/>
  <c r="F16" i="48"/>
  <c r="F17" i="48"/>
  <c r="F18" i="48"/>
  <c r="F19" i="48"/>
  <c r="F20" i="48"/>
  <c r="F21" i="48"/>
  <c r="F22" i="48"/>
  <c r="F23" i="48"/>
  <c r="F24" i="48"/>
  <c r="F25" i="48"/>
  <c r="F26" i="48"/>
  <c r="F27" i="48"/>
  <c r="F28" i="48"/>
  <c r="F29" i="48"/>
  <c r="F30" i="48"/>
  <c r="F31" i="48"/>
  <c r="F32" i="48"/>
  <c r="F33" i="48"/>
  <c r="F34" i="48"/>
  <c r="F35" i="48"/>
  <c r="F36" i="48"/>
  <c r="F37" i="48"/>
  <c r="F38" i="48"/>
  <c r="F39" i="48"/>
  <c r="F40" i="48"/>
  <c r="F41" i="48"/>
  <c r="F42" i="48"/>
  <c r="F43" i="48"/>
  <c r="F44" i="48"/>
  <c r="F45" i="48"/>
  <c r="F46" i="48"/>
  <c r="F47" i="48"/>
  <c r="F48" i="48"/>
  <c r="F49" i="48"/>
  <c r="F50" i="48"/>
  <c r="F51" i="48"/>
  <c r="F52" i="48"/>
  <c r="F53" i="48"/>
  <c r="F54" i="48"/>
  <c r="F55" i="48"/>
  <c r="F56" i="48"/>
  <c r="F57" i="48"/>
  <c r="F58" i="48"/>
  <c r="F59" i="48"/>
  <c r="F60" i="48"/>
  <c r="F61" i="48"/>
  <c r="F62" i="48"/>
  <c r="F63" i="48"/>
  <c r="F64" i="48"/>
  <c r="F65" i="48"/>
  <c r="F66" i="48"/>
  <c r="F67" i="48"/>
  <c r="F68" i="48"/>
  <c r="F69" i="48"/>
  <c r="F70" i="48"/>
  <c r="F71" i="48"/>
  <c r="F72" i="48"/>
  <c r="F73" i="48"/>
  <c r="F74" i="48"/>
  <c r="F75" i="48"/>
  <c r="F76" i="48"/>
  <c r="F77" i="48"/>
  <c r="F78" i="48"/>
  <c r="F79" i="48"/>
  <c r="F80" i="48"/>
  <c r="F81" i="48"/>
  <c r="F82" i="48"/>
  <c r="F83" i="48"/>
  <c r="F84" i="48"/>
  <c r="F85" i="48"/>
  <c r="F86" i="48"/>
  <c r="F87" i="48"/>
  <c r="F88" i="48"/>
  <c r="F89" i="48"/>
  <c r="F90" i="48"/>
  <c r="F91" i="48"/>
  <c r="F92" i="48"/>
  <c r="F93" i="48"/>
  <c r="F94" i="48"/>
  <c r="F95" i="48"/>
  <c r="F96" i="48"/>
  <c r="F97" i="48"/>
  <c r="F98" i="48"/>
  <c r="F99" i="48"/>
  <c r="F100" i="48"/>
  <c r="F101" i="48"/>
  <c r="F102" i="48"/>
  <c r="F103" i="48"/>
  <c r="F104" i="48"/>
  <c r="F105" i="48"/>
  <c r="F106" i="48"/>
  <c r="F107" i="48"/>
  <c r="F108" i="48"/>
  <c r="F109" i="48"/>
  <c r="F110" i="48"/>
  <c r="F111" i="48"/>
  <c r="F112" i="48"/>
  <c r="F113" i="48"/>
  <c r="F114" i="48"/>
  <c r="F115" i="48"/>
  <c r="F116" i="48"/>
  <c r="F117" i="48"/>
  <c r="F118" i="48"/>
  <c r="F119" i="48"/>
  <c r="F120" i="48"/>
  <c r="F121" i="48"/>
  <c r="F122" i="48"/>
  <c r="F123" i="48"/>
  <c r="F124" i="48"/>
  <c r="F125" i="48"/>
  <c r="F126" i="48"/>
  <c r="F127" i="48"/>
  <c r="F128" i="48"/>
  <c r="F129" i="48"/>
  <c r="F130" i="48"/>
  <c r="F131" i="48"/>
  <c r="F132" i="48"/>
  <c r="F133" i="48"/>
  <c r="F134" i="48"/>
  <c r="F135" i="48"/>
  <c r="F136" i="48"/>
  <c r="F137" i="48"/>
  <c r="F138" i="48"/>
  <c r="F139" i="48"/>
  <c r="F140" i="48"/>
  <c r="F141" i="48"/>
  <c r="F142" i="48"/>
  <c r="F143" i="48"/>
  <c r="F144" i="48"/>
  <c r="F145" i="48"/>
  <c r="F146" i="48"/>
  <c r="F147" i="48"/>
  <c r="F148" i="48"/>
  <c r="F149" i="48"/>
  <c r="F150" i="48"/>
  <c r="F151" i="48"/>
  <c r="F152" i="48"/>
  <c r="F153" i="48"/>
  <c r="F154" i="48"/>
  <c r="F155" i="48"/>
  <c r="F156" i="48"/>
  <c r="F157" i="48"/>
  <c r="F158" i="48"/>
  <c r="F159" i="48"/>
  <c r="F160" i="48"/>
  <c r="F161" i="48"/>
  <c r="F162" i="48"/>
  <c r="F163" i="48"/>
  <c r="F164" i="48"/>
  <c r="F165" i="48"/>
  <c r="F166" i="48"/>
  <c r="F167" i="48"/>
  <c r="F168" i="48"/>
  <c r="F169" i="48"/>
  <c r="F170" i="48"/>
  <c r="F171" i="48"/>
  <c r="F172" i="48"/>
  <c r="F173" i="48"/>
  <c r="F174" i="48"/>
  <c r="F175" i="48"/>
  <c r="F176" i="48"/>
  <c r="F177" i="48"/>
  <c r="F178" i="48"/>
  <c r="F179" i="48"/>
  <c r="F180" i="48"/>
  <c r="F181" i="48"/>
  <c r="F182" i="48"/>
  <c r="F183" i="48"/>
  <c r="F184" i="48"/>
  <c r="F185" i="48"/>
  <c r="F186" i="48"/>
  <c r="F187" i="48"/>
  <c r="F188" i="48"/>
  <c r="F189" i="48"/>
  <c r="F190" i="48"/>
  <c r="F191" i="48"/>
  <c r="F192" i="48"/>
  <c r="F193" i="48"/>
  <c r="F194" i="48"/>
  <c r="F195" i="48"/>
  <c r="F196" i="48"/>
  <c r="F197" i="48"/>
  <c r="F198" i="48"/>
  <c r="F199" i="48"/>
  <c r="F200" i="48"/>
  <c r="F201" i="48"/>
  <c r="F202" i="48"/>
  <c r="F203" i="48"/>
  <c r="F204" i="48"/>
  <c r="F205" i="48"/>
  <c r="F206" i="48"/>
  <c r="F207" i="48"/>
  <c r="F208" i="48"/>
  <c r="F209" i="48"/>
  <c r="F210" i="48"/>
  <c r="F211" i="48"/>
  <c r="F212" i="48"/>
  <c r="F213" i="48"/>
  <c r="F214" i="48"/>
  <c r="F215" i="48"/>
  <c r="F216" i="48"/>
  <c r="F217" i="48"/>
  <c r="F218" i="48"/>
  <c r="F219" i="48"/>
  <c r="F220" i="48"/>
  <c r="F221" i="48"/>
  <c r="F222" i="48"/>
  <c r="F223" i="48"/>
  <c r="F224" i="48"/>
  <c r="F225" i="48"/>
  <c r="F226" i="48"/>
  <c r="F227" i="48"/>
  <c r="F228" i="48"/>
  <c r="F229" i="48"/>
  <c r="F230" i="48"/>
  <c r="F231" i="48"/>
  <c r="F232" i="48"/>
  <c r="F233" i="48"/>
  <c r="F234" i="48"/>
  <c r="F235" i="48"/>
  <c r="F236" i="48"/>
  <c r="F237" i="48"/>
  <c r="F238" i="48"/>
  <c r="F239" i="48"/>
  <c r="F240" i="48"/>
  <c r="F241" i="48"/>
  <c r="F242" i="48"/>
  <c r="F243" i="48"/>
  <c r="F244" i="48"/>
  <c r="F245" i="48"/>
  <c r="F246" i="48"/>
  <c r="F247" i="48"/>
  <c r="F248" i="48"/>
  <c r="F249" i="48"/>
  <c r="F250" i="48"/>
  <c r="F251" i="48"/>
  <c r="F252" i="48"/>
  <c r="F253" i="48"/>
  <c r="F254" i="48"/>
  <c r="F255" i="48"/>
  <c r="F256" i="48"/>
  <c r="F257" i="48"/>
  <c r="F258" i="48"/>
  <c r="F259" i="48"/>
  <c r="F260" i="48"/>
  <c r="F261" i="48"/>
  <c r="F262" i="48"/>
  <c r="F263" i="48"/>
  <c r="F264" i="48"/>
  <c r="F265" i="48"/>
  <c r="F266" i="48"/>
  <c r="F267" i="48"/>
  <c r="F268" i="48"/>
  <c r="F269" i="48"/>
  <c r="F270" i="48"/>
  <c r="F271" i="48"/>
  <c r="F272" i="48"/>
  <c r="F273" i="48"/>
  <c r="F274" i="48"/>
  <c r="F275" i="48"/>
  <c r="F276" i="48"/>
  <c r="F277" i="48"/>
  <c r="F278" i="48"/>
  <c r="F279" i="48"/>
  <c r="F280" i="48"/>
  <c r="F281" i="48"/>
  <c r="F282" i="48"/>
  <c r="F283" i="48"/>
  <c r="F284" i="48"/>
  <c r="F285" i="48"/>
  <c r="F286" i="48"/>
  <c r="F287" i="48"/>
  <c r="F288" i="48"/>
  <c r="F289" i="48"/>
  <c r="F290" i="48"/>
  <c r="F7" i="48"/>
  <c r="G293" i="48" l="1"/>
  <c r="F291" i="48" l="1"/>
</calcChain>
</file>

<file path=xl/sharedStrings.xml><?xml version="1.0" encoding="utf-8"?>
<sst xmlns="http://schemas.openxmlformats.org/spreadsheetml/2006/main" count="295" uniqueCount="108">
  <si>
    <t>RICREA S.R.L.</t>
  </si>
  <si>
    <t>DATA PAGAMENTO</t>
  </si>
  <si>
    <t>COPPOLA ANTONIA</t>
  </si>
  <si>
    <t>REPSOL ITALIA SpA</t>
  </si>
  <si>
    <t>A.D. Srl</t>
  </si>
  <si>
    <t>SECLAN Srl</t>
  </si>
  <si>
    <t>RAVO SRL</t>
  </si>
  <si>
    <t>GESAL Srl</t>
  </si>
  <si>
    <t>IMPORTO</t>
  </si>
  <si>
    <t>DATA SCADENZA</t>
  </si>
  <si>
    <t>PERIODO COMPLESSIVO INTERCORSO</t>
  </si>
  <si>
    <t>EUROSINTEX SRL</t>
  </si>
  <si>
    <t>GG INTERCORSI TRA SCAD e PAGAMENTO</t>
  </si>
  <si>
    <t>GG*IMPORTO</t>
  </si>
  <si>
    <t>PROGR.</t>
  </si>
  <si>
    <t>KUWAIT PETROLEUM ITALIA SpA</t>
  </si>
  <si>
    <t>BONDATTI GIANLUCA AUTOVEICOLI SRL</t>
  </si>
  <si>
    <t>ING. O. FIORENTINI S.P.A.</t>
  </si>
  <si>
    <t>fornitore</t>
  </si>
  <si>
    <t>LEXMEDIA SRL</t>
  </si>
  <si>
    <t>ARVAL SERVICE LEASE ITALIA SPA</t>
  </si>
  <si>
    <t>ACEA ACQUA - ACEA ATO 2 SpA</t>
  </si>
  <si>
    <t>APOLLO 11 SRL</t>
  </si>
  <si>
    <t>G &amp; G SRL</t>
  </si>
  <si>
    <t>OMB S.R.L.</t>
  </si>
  <si>
    <t>F.LLI MAZZOCCHIA SpA</t>
  </si>
  <si>
    <t>O.L.S. Srl - Obiettivo Lavoro in Sicurezza</t>
  </si>
  <si>
    <t>TEMPOR SpA</t>
  </si>
  <si>
    <t>SUMUS ITALIA Srl</t>
  </si>
  <si>
    <t>DIERRE DIMENSIONE RICAMBI SpA</t>
  </si>
  <si>
    <t>GENERAL PLASTIC Srl</t>
  </si>
  <si>
    <t xml:space="preserve">Indicatore trimestrale di tempestività dei pagamenti </t>
  </si>
  <si>
    <t>EULAB Srl</t>
  </si>
  <si>
    <t>CARLONI PNEUMATICI Srl</t>
  </si>
  <si>
    <t>PALMIERI ALESSIA</t>
  </si>
  <si>
    <t>GIOMAR Srl</t>
  </si>
  <si>
    <t>IFIS Rental Service Srl</t>
  </si>
  <si>
    <t>SEBACH Srl</t>
  </si>
  <si>
    <t>DEL PRETE WASTE RECYCLING SRL</t>
  </si>
  <si>
    <t>REIN Recuperi Industriali Srl</t>
  </si>
  <si>
    <t>PRONSITE di Costantini F.</t>
  </si>
  <si>
    <t>C.P.O. Srl</t>
  </si>
  <si>
    <t>GREENCHEM SOLUTIONS Srl</t>
  </si>
  <si>
    <t>AUTOSTRADE PER L'ITALIA + TELEPASS</t>
  </si>
  <si>
    <t>SIELCO Srl</t>
  </si>
  <si>
    <t>SERANGELI DIESEL Snc</t>
  </si>
  <si>
    <t>POLIMAR Srl</t>
  </si>
  <si>
    <t>DASA-RAGISTER SpA</t>
  </si>
  <si>
    <t>BTE SpA</t>
  </si>
  <si>
    <t>BUZZAO NARDONE &amp; PARTNERS</t>
  </si>
  <si>
    <t>ALTERNA Srl</t>
  </si>
  <si>
    <t>CASILLO SISTEMI IDRAULICI Srl</t>
  </si>
  <si>
    <t>GB TRUCKS SRL</t>
  </si>
  <si>
    <t>BCC LEASE S.P.A.</t>
  </si>
  <si>
    <t>MATTUCCI Srl</t>
  </si>
  <si>
    <t>ENEL ENERGIA SpA</t>
  </si>
  <si>
    <t>DAY SpA</t>
  </si>
  <si>
    <t>FORESTAL GARDEN S.R.L.</t>
  </si>
  <si>
    <t>MECCANOCAR ITALIA Srl</t>
  </si>
  <si>
    <t>SIR SAFETY SYSTEM SpA</t>
  </si>
  <si>
    <t>CIOCI L.</t>
  </si>
  <si>
    <t>E-SHOPPING Srl</t>
  </si>
  <si>
    <t>ABBAFATI</t>
  </si>
  <si>
    <t>BNP PARIBAS</t>
  </si>
  <si>
    <t>EDILCERAMICHE</t>
  </si>
  <si>
    <t>TUTTO UFFICIO</t>
  </si>
  <si>
    <t>RI.CA. DISTRIBUZIONE</t>
  </si>
  <si>
    <t>2° trim 2018</t>
  </si>
  <si>
    <t>ANTHEA S.R.L.</t>
  </si>
  <si>
    <t>APOLLO 11 SERVICE SAS</t>
  </si>
  <si>
    <t>ARCIONDULATO SRL</t>
  </si>
  <si>
    <t>INFOCERT SPA</t>
  </si>
  <si>
    <t>MASCETTI   ARTURO</t>
  </si>
  <si>
    <t>PETRUCCI   LUCA</t>
  </si>
  <si>
    <t>READYTEC SPA</t>
  </si>
  <si>
    <t>TELECOM ITALIA SPA - TIM</t>
  </si>
  <si>
    <t>TELECOM ITALIA SPA</t>
  </si>
  <si>
    <t>INDUSTRIALFER Srl</t>
  </si>
  <si>
    <t>FAUSTO GASPERINI</t>
  </si>
  <si>
    <t>PIERI Avv. ALESSANDRO</t>
  </si>
  <si>
    <t>SYSTEM HYGIENE Srl</t>
  </si>
  <si>
    <t xml:space="preserve"> INPS-IST.NAZIONALE PREVIDENZA SOCIALE</t>
  </si>
  <si>
    <t>KEO PROJECT Soc. Coop.</t>
  </si>
  <si>
    <t>ANTINFORTUNISTICA GIST Snc</t>
  </si>
  <si>
    <t>MININI IMBALLAGGI Srl</t>
  </si>
  <si>
    <t>NEXWAY SAS</t>
  </si>
  <si>
    <t>BONDATTI G. Srl AUTOTRASPORTI</t>
  </si>
  <si>
    <t>TECNO SAFETY Sas</t>
  </si>
  <si>
    <t>PRISMA Srl</t>
  </si>
  <si>
    <t>ALTAUTO Soc Coop a r.l.</t>
  </si>
  <si>
    <t>DBM INTERNATIONAL Srl</t>
  </si>
  <si>
    <t>BOTTACCHIARI SIMONETTA</t>
  </si>
  <si>
    <t>ITALIANA PETROLI SpA ex TOTALERG SpA</t>
  </si>
  <si>
    <t>AD LOGISTICA Srl</t>
  </si>
  <si>
    <t>NICMABOX Srl</t>
  </si>
  <si>
    <t>VINO&amp;CAFFE' di Bianchi R. e G. Snc</t>
  </si>
  <si>
    <t>TROIA BARBARA</t>
  </si>
  <si>
    <t>FRATELLI ZOMPATORE Srl</t>
  </si>
  <si>
    <t>DVR ECOLOGIA Srls</t>
  </si>
  <si>
    <t>ATO.MO PLAST Srl</t>
  </si>
  <si>
    <t>FLORENZ s.s. di Polimene F. &amp; c</t>
  </si>
  <si>
    <t>TERMO TRADING PETROLI Srl</t>
  </si>
  <si>
    <t>HIDEA Srl</t>
  </si>
  <si>
    <t>ROSSETTI SpA</t>
  </si>
  <si>
    <t>FLORICOLTURA FRANCHINI S.S.</t>
  </si>
  <si>
    <t>S.D. Srls</t>
  </si>
  <si>
    <t>CALIFANO CARRELLI SpA</t>
  </si>
  <si>
    <t>CAFFE' DEL BARGELLO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</si>
</sst>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/mm\/yyyy"/>
    <numFmt numFmtId="165" formatCode="dd/mm/yy;@"/>
    <numFmt numFmtId="166" formatCode="\ dd\/mm\/yyyy"/>
    <numFmt numFmtId="167" formatCode="_-* #,##0_-;\-* #,##0_-;_-* &quot;-&quot;??_-;_-@_-"/>
  </numFmts>
  <fonts count="13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b/>
      <i/>
      <sz val="8"/>
      <color indexed="8"/>
      <name val="Arial"/>
      <family val="2"/>
    </font>
    <font>
      <i/>
      <sz val="11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6"/>
      <color indexed="8"/>
      <name val="Arial"/>
      <family val="2"/>
    </font>
    <font>
      <sz val="11"/>
      <color indexed="8"/>
      <name val="Arial"/>
      <family val="2"/>
    </font>
    <font>
      <sz val="6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top"/>
    </xf>
    <xf numFmtId="0" fontId="1" fillId="0" borderId="0">
      <alignment vertical="top"/>
    </xf>
    <xf numFmtId="43" fontId="12" fillId="0" borderId="0" applyFont="0" applyFill="0" applyBorder="0" applyAlignment="0" applyProtection="0"/>
  </cellStyleXfs>
  <cellXfs count="68">
    <xf numFmtId="0" fontId="0" fillId="0" borderId="0" xfId="0">
      <alignment vertical="top"/>
    </xf>
    <xf numFmtId="0" fontId="0" fillId="0" borderId="0" xfId="0" applyBorder="1">
      <alignment vertical="top"/>
    </xf>
    <xf numFmtId="0" fontId="1" fillId="0" borderId="1" xfId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center" wrapText="1"/>
    </xf>
    <xf numFmtId="2" fontId="6" fillId="0" borderId="12" xfId="0" applyNumberFormat="1" applyFont="1" applyBorder="1">
      <alignment vertical="top"/>
    </xf>
    <xf numFmtId="0" fontId="1" fillId="0" borderId="0" xfId="0" applyFont="1" applyBorder="1">
      <alignment vertical="top"/>
    </xf>
    <xf numFmtId="4" fontId="1" fillId="0" borderId="0" xfId="0" applyNumberFormat="1" applyFont="1" applyBorder="1">
      <alignment vertical="top"/>
    </xf>
    <xf numFmtId="166" fontId="1" fillId="0" borderId="0" xfId="0" applyNumberFormat="1" applyFont="1" applyBorder="1">
      <alignment vertical="top"/>
    </xf>
    <xf numFmtId="0" fontId="1" fillId="0" borderId="0" xfId="1" applyFont="1" applyAlignment="1">
      <alignment horizontal="center" vertical="top"/>
    </xf>
    <xf numFmtId="0" fontId="1" fillId="0" borderId="0" xfId="1">
      <alignment vertical="top"/>
    </xf>
    <xf numFmtId="0" fontId="3" fillId="0" borderId="10" xfId="1" applyFont="1" applyBorder="1" applyAlignment="1">
      <alignment vertical="top"/>
    </xf>
    <xf numFmtId="0" fontId="3" fillId="0" borderId="12" xfId="1" applyFont="1" applyBorder="1" applyAlignment="1">
      <alignment vertical="top"/>
    </xf>
    <xf numFmtId="0" fontId="1" fillId="0" borderId="2" xfId="1" applyFont="1" applyBorder="1" applyAlignment="1">
      <alignment horizontal="center" vertical="top"/>
    </xf>
    <xf numFmtId="0" fontId="1" fillId="0" borderId="0" xfId="1" applyFont="1" applyBorder="1" applyAlignment="1">
      <alignment horizontal="center" vertical="top"/>
    </xf>
    <xf numFmtId="0" fontId="1" fillId="0" borderId="0" xfId="1" applyBorder="1">
      <alignment vertical="top"/>
    </xf>
    <xf numFmtId="0" fontId="5" fillId="0" borderId="19" xfId="1" applyFont="1" applyBorder="1" applyAlignment="1">
      <alignment vertical="top"/>
    </xf>
    <xf numFmtId="0" fontId="1" fillId="2" borderId="1" xfId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vertical="top"/>
    </xf>
    <xf numFmtId="4" fontId="9" fillId="0" borderId="0" xfId="1" applyNumberFormat="1" applyFont="1" applyFill="1" applyBorder="1" applyAlignment="1">
      <alignment horizontal="right" vertical="top"/>
    </xf>
    <xf numFmtId="14" fontId="1" fillId="0" borderId="0" xfId="1" applyNumberFormat="1" applyFill="1" applyBorder="1">
      <alignment vertical="top"/>
    </xf>
    <xf numFmtId="164" fontId="1" fillId="0" borderId="0" xfId="1" applyNumberFormat="1" applyFont="1" applyBorder="1" applyAlignment="1">
      <alignment vertical="top"/>
    </xf>
    <xf numFmtId="0" fontId="1" fillId="0" borderId="6" xfId="1" applyBorder="1">
      <alignment vertical="top"/>
    </xf>
    <xf numFmtId="0" fontId="1" fillId="0" borderId="3" xfId="1" applyBorder="1">
      <alignment vertical="top"/>
    </xf>
    <xf numFmtId="0" fontId="8" fillId="0" borderId="0" xfId="1" applyFont="1" applyAlignment="1">
      <alignment vertical="top" wrapText="1" readingOrder="1"/>
    </xf>
    <xf numFmtId="0" fontId="1" fillId="0" borderId="8" xfId="1" applyFont="1" applyFill="1" applyBorder="1" applyAlignment="1">
      <alignment horizontal="center" vertical="top"/>
    </xf>
    <xf numFmtId="14" fontId="9" fillId="0" borderId="0" xfId="1" applyNumberFormat="1" applyFont="1" applyFill="1" applyBorder="1">
      <alignment vertical="top"/>
    </xf>
    <xf numFmtId="0" fontId="9" fillId="0" borderId="6" xfId="1" applyFont="1" applyBorder="1">
      <alignment vertical="top"/>
    </xf>
    <xf numFmtId="0" fontId="9" fillId="0" borderId="3" xfId="1" applyFont="1" applyBorder="1">
      <alignment vertical="top"/>
    </xf>
    <xf numFmtId="0" fontId="9" fillId="0" borderId="0" xfId="1" applyFont="1">
      <alignment vertical="top"/>
    </xf>
    <xf numFmtId="164" fontId="10" fillId="0" borderId="0" xfId="1" applyNumberFormat="1" applyFont="1" applyAlignment="1">
      <alignment vertical="top"/>
    </xf>
    <xf numFmtId="0" fontId="1" fillId="0" borderId="9" xfId="1" applyFont="1" applyFill="1" applyBorder="1" applyAlignment="1">
      <alignment horizontal="center" vertical="top"/>
    </xf>
    <xf numFmtId="14" fontId="9" fillId="0" borderId="4" xfId="1" applyNumberFormat="1" applyFont="1" applyFill="1" applyBorder="1">
      <alignment vertical="top"/>
    </xf>
    <xf numFmtId="0" fontId="9" fillId="0" borderId="15" xfId="1" applyFont="1" applyBorder="1">
      <alignment vertical="top"/>
    </xf>
    <xf numFmtId="0" fontId="9" fillId="0" borderId="5" xfId="1" applyFont="1" applyBorder="1">
      <alignment vertical="top"/>
    </xf>
    <xf numFmtId="0" fontId="1" fillId="2" borderId="13" xfId="1" applyFill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4" fontId="11" fillId="0" borderId="0" xfId="1" applyNumberFormat="1" applyFont="1">
      <alignment vertical="top"/>
    </xf>
    <xf numFmtId="0" fontId="1" fillId="4" borderId="0" xfId="0" applyFont="1" applyFill="1" applyBorder="1">
      <alignment vertical="top"/>
    </xf>
    <xf numFmtId="14" fontId="9" fillId="4" borderId="0" xfId="1" applyNumberFormat="1" applyFont="1" applyFill="1" applyBorder="1">
      <alignment vertical="top"/>
    </xf>
    <xf numFmtId="0" fontId="1" fillId="4" borderId="0" xfId="1" applyFill="1">
      <alignment vertical="top"/>
    </xf>
    <xf numFmtId="4" fontId="12" fillId="0" borderId="0" xfId="0" applyNumberFormat="1" applyFont="1" applyBorder="1">
      <alignment vertical="top"/>
    </xf>
    <xf numFmtId="166" fontId="12" fillId="0" borderId="0" xfId="0" applyNumberFormat="1" applyFont="1" applyBorder="1">
      <alignment vertical="top"/>
    </xf>
    <xf numFmtId="0" fontId="12" fillId="0" borderId="0" xfId="0" applyFont="1" applyBorder="1">
      <alignment vertical="top"/>
    </xf>
    <xf numFmtId="0" fontId="1" fillId="0" borderId="4" xfId="0" applyFont="1" applyBorder="1">
      <alignment vertical="top"/>
    </xf>
    <xf numFmtId="4" fontId="12" fillId="0" borderId="4" xfId="0" applyNumberFormat="1" applyFont="1" applyBorder="1">
      <alignment vertical="top"/>
    </xf>
    <xf numFmtId="166" fontId="12" fillId="0" borderId="4" xfId="0" applyNumberFormat="1" applyFont="1" applyBorder="1">
      <alignment vertical="top"/>
    </xf>
    <xf numFmtId="167" fontId="1" fillId="0" borderId="0" xfId="2" applyNumberFormat="1" applyFont="1" applyAlignment="1">
      <alignment vertical="top"/>
    </xf>
    <xf numFmtId="167" fontId="7" fillId="0" borderId="0" xfId="2" applyNumberFormat="1" applyFont="1" applyAlignment="1">
      <alignment vertical="top"/>
    </xf>
    <xf numFmtId="167" fontId="1" fillId="4" borderId="0" xfId="2" applyNumberFormat="1" applyFont="1" applyFill="1" applyAlignment="1">
      <alignment vertical="top"/>
    </xf>
    <xf numFmtId="167" fontId="1" fillId="0" borderId="0" xfId="1" applyNumberFormat="1">
      <alignment vertical="top"/>
    </xf>
    <xf numFmtId="4" fontId="1" fillId="0" borderId="0" xfId="1" applyNumberFormat="1">
      <alignment vertical="top"/>
    </xf>
    <xf numFmtId="0" fontId="1" fillId="4" borderId="8" xfId="1" applyFont="1" applyFill="1" applyBorder="1" applyAlignment="1">
      <alignment horizontal="center" vertical="top"/>
    </xf>
    <xf numFmtId="4" fontId="12" fillId="4" borderId="0" xfId="0" applyNumberFormat="1" applyFont="1" applyFill="1" applyBorder="1">
      <alignment vertical="top"/>
    </xf>
    <xf numFmtId="166" fontId="12" fillId="4" borderId="0" xfId="0" applyNumberFormat="1" applyFont="1" applyFill="1" applyBorder="1">
      <alignment vertical="top"/>
    </xf>
    <xf numFmtId="167" fontId="1" fillId="4" borderId="0" xfId="1" applyNumberFormat="1" applyFill="1">
      <alignment vertical="top"/>
    </xf>
    <xf numFmtId="0" fontId="6" fillId="3" borderId="10" xfId="1" applyFont="1" applyFill="1" applyBorder="1" applyAlignment="1">
      <alignment horizontal="center" vertical="top"/>
    </xf>
    <xf numFmtId="0" fontId="6" fillId="3" borderId="11" xfId="1" applyFont="1" applyFill="1" applyBorder="1" applyAlignment="1">
      <alignment horizontal="center" vertical="top"/>
    </xf>
    <xf numFmtId="0" fontId="6" fillId="3" borderId="12" xfId="1" applyFont="1" applyFill="1" applyBorder="1" applyAlignment="1">
      <alignment horizontal="center" vertical="top"/>
    </xf>
    <xf numFmtId="0" fontId="5" fillId="0" borderId="17" xfId="1" applyFont="1" applyBorder="1" applyAlignment="1">
      <alignment horizontal="center" vertical="top"/>
    </xf>
    <xf numFmtId="0" fontId="5" fillId="0" borderId="18" xfId="1" applyFont="1" applyBorder="1" applyAlignment="1">
      <alignment horizontal="center" vertical="top"/>
    </xf>
    <xf numFmtId="0" fontId="4" fillId="3" borderId="13" xfId="1" applyFont="1" applyFill="1" applyBorder="1" applyAlignment="1">
      <alignment horizontal="center" vertical="top"/>
    </xf>
    <xf numFmtId="0" fontId="4" fillId="3" borderId="16" xfId="1" applyFont="1" applyFill="1" applyBorder="1" applyAlignment="1">
      <alignment horizontal="center" vertical="top"/>
    </xf>
    <xf numFmtId="0" fontId="4" fillId="3" borderId="1" xfId="1" applyFont="1" applyFill="1" applyBorder="1" applyAlignment="1">
      <alignment horizontal="center" vertical="top"/>
    </xf>
    <xf numFmtId="0" fontId="4" fillId="3" borderId="14" xfId="1" applyFont="1" applyFill="1" applyBorder="1" applyAlignment="1">
      <alignment horizontal="center" vertical="top"/>
    </xf>
    <xf numFmtId="165" fontId="6" fillId="0" borderId="10" xfId="0" applyNumberFormat="1" applyFont="1" applyBorder="1" applyAlignment="1">
      <alignment horizontal="center" vertical="top"/>
    </xf>
    <xf numFmtId="165" fontId="6" fillId="0" borderId="11" xfId="0" applyNumberFormat="1" applyFont="1" applyBorder="1" applyAlignment="1">
      <alignment horizontal="center" vertical="top"/>
    </xf>
  </cellXfs>
  <cellStyles count="3">
    <cellStyle name="Migliaia" xfId="2" builtinId="3"/>
    <cellStyle name="Normale" xfId="0" builtinId="0"/>
    <cellStyle name="Normale 2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FFFFCC"/>
      <color rgb="FFCCFFCC"/>
      <color rgb="FF99FF99"/>
      <color rgb="FFFFCCFF"/>
      <color rgb="FFFF66CC"/>
      <color rgb="FF99FFCC"/>
      <color rgb="FF99FF66"/>
      <color rgb="FFFF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K295"/>
  <sheetViews>
    <sheetView tabSelected="1" zoomScale="115" zoomScaleNormal="115" workbookViewId="0">
      <selection activeCell="F301" sqref="F301"/>
    </sheetView>
  </sheetViews>
  <sheetFormatPr defaultRowHeight="12.75" x14ac:dyDescent="0.2"/>
  <cols>
    <col min="1" max="1" width="8.28515625" style="8" bestFit="1" customWidth="1"/>
    <col min="2" max="2" width="45.5703125" style="8" bestFit="1" customWidth="1"/>
    <col min="3" max="3" width="12.28515625" style="9" bestFit="1" customWidth="1"/>
    <col min="4" max="4" width="16.5703125" style="9" bestFit="1" customWidth="1"/>
    <col min="5" max="5" width="18.5703125" style="9" bestFit="1" customWidth="1"/>
    <col min="6" max="6" width="39.140625" style="9" bestFit="1" customWidth="1"/>
    <col min="7" max="7" width="14.7109375" style="9" bestFit="1" customWidth="1"/>
    <col min="8" max="8" width="10.140625" style="9" bestFit="1" customWidth="1"/>
    <col min="9" max="9" width="27" style="48" customWidth="1"/>
    <col min="10" max="10" width="9.140625" style="9"/>
    <col min="11" max="11" width="27.42578125" style="9" customWidth="1"/>
    <col min="12" max="16384" width="9.140625" style="9"/>
  </cols>
  <sheetData>
    <row r="1" spans="1:11" ht="13.5" thickBot="1" x14ac:dyDescent="0.25"/>
    <row r="2" spans="1:11" ht="16.5" thickBot="1" x14ac:dyDescent="0.25">
      <c r="A2" s="10"/>
      <c r="B2" s="10"/>
      <c r="C2" s="57" t="s">
        <v>67</v>
      </c>
      <c r="D2" s="58"/>
      <c r="E2" s="58"/>
      <c r="F2" s="59"/>
      <c r="G2" s="11"/>
    </row>
    <row r="3" spans="1:11" ht="14.25" x14ac:dyDescent="0.2">
      <c r="A3" s="12"/>
      <c r="B3" s="13"/>
      <c r="C3" s="14"/>
      <c r="D3" s="60" t="s">
        <v>10</v>
      </c>
      <c r="E3" s="61"/>
      <c r="F3" s="61"/>
      <c r="G3" s="15"/>
    </row>
    <row r="4" spans="1:11" ht="25.5" x14ac:dyDescent="0.2">
      <c r="A4" s="36" t="s">
        <v>14</v>
      </c>
      <c r="B4" s="17" t="s">
        <v>18</v>
      </c>
      <c r="C4" s="16" t="s">
        <v>8</v>
      </c>
      <c r="D4" s="2" t="s">
        <v>9</v>
      </c>
      <c r="E4" s="16" t="s">
        <v>1</v>
      </c>
      <c r="F4" s="3" t="s">
        <v>12</v>
      </c>
      <c r="G4" s="37" t="s">
        <v>13</v>
      </c>
    </row>
    <row r="5" spans="1:11" ht="12" customHeight="1" x14ac:dyDescent="0.2">
      <c r="A5" s="62"/>
      <c r="B5" s="63"/>
      <c r="C5" s="64"/>
      <c r="D5" s="64"/>
      <c r="E5" s="64"/>
      <c r="F5" s="64"/>
      <c r="G5" s="65"/>
    </row>
    <row r="6" spans="1:11" ht="14.25" x14ac:dyDescent="0.2">
      <c r="A6" s="18"/>
      <c r="B6" s="19"/>
      <c r="C6" s="20"/>
      <c r="D6" s="21"/>
      <c r="E6" s="22"/>
      <c r="F6" s="23"/>
      <c r="G6" s="24"/>
      <c r="I6" s="49"/>
      <c r="K6" s="25"/>
    </row>
    <row r="7" spans="1:11" ht="14.25" x14ac:dyDescent="0.2">
      <c r="A7" s="26">
        <v>1</v>
      </c>
      <c r="B7" s="5" t="s">
        <v>53</v>
      </c>
      <c r="C7" s="6">
        <v>101.78</v>
      </c>
      <c r="D7" s="27">
        <v>43191</v>
      </c>
      <c r="E7" s="7">
        <v>43193</v>
      </c>
      <c r="F7" s="28">
        <f>E7-D7</f>
        <v>2</v>
      </c>
      <c r="G7" s="29">
        <f>F7*C7</f>
        <v>203.56</v>
      </c>
      <c r="J7" s="51"/>
    </row>
    <row r="8" spans="1:11" ht="14.25" x14ac:dyDescent="0.2">
      <c r="A8" s="26">
        <v>2</v>
      </c>
      <c r="B8" s="5" t="s">
        <v>53</v>
      </c>
      <c r="C8" s="6">
        <v>138.01</v>
      </c>
      <c r="D8" s="27">
        <v>43191</v>
      </c>
      <c r="E8" s="7">
        <v>43193</v>
      </c>
      <c r="F8" s="28">
        <f t="shared" ref="F8:F71" si="0">E8-D8</f>
        <v>2</v>
      </c>
      <c r="G8" s="29">
        <f t="shared" ref="G8:G71" si="1">F8*C8</f>
        <v>276.02</v>
      </c>
      <c r="J8" s="51"/>
    </row>
    <row r="9" spans="1:11" ht="14.25" x14ac:dyDescent="0.2">
      <c r="A9" s="26">
        <v>3</v>
      </c>
      <c r="B9" s="5" t="s">
        <v>59</v>
      </c>
      <c r="C9" s="6">
        <v>785.34</v>
      </c>
      <c r="D9" s="27">
        <v>43190</v>
      </c>
      <c r="E9" s="7">
        <v>43194</v>
      </c>
      <c r="F9" s="28">
        <f t="shared" si="0"/>
        <v>4</v>
      </c>
      <c r="G9" s="29">
        <f t="shared" si="1"/>
        <v>3141.36</v>
      </c>
      <c r="J9" s="51"/>
    </row>
    <row r="10" spans="1:11" ht="14.25" x14ac:dyDescent="0.2">
      <c r="A10" s="26">
        <v>4</v>
      </c>
      <c r="B10" s="5" t="s">
        <v>34</v>
      </c>
      <c r="C10" s="6">
        <v>122.52</v>
      </c>
      <c r="D10" s="27">
        <v>43190</v>
      </c>
      <c r="E10" s="7">
        <v>43194</v>
      </c>
      <c r="F10" s="28">
        <f t="shared" si="0"/>
        <v>4</v>
      </c>
      <c r="G10" s="29">
        <f t="shared" si="1"/>
        <v>490.08</v>
      </c>
      <c r="J10" s="51"/>
    </row>
    <row r="11" spans="1:11" ht="14.25" x14ac:dyDescent="0.2">
      <c r="A11" s="26">
        <v>5</v>
      </c>
      <c r="B11" s="5" t="s">
        <v>3</v>
      </c>
      <c r="C11" s="6">
        <v>5442.71</v>
      </c>
      <c r="D11" s="27">
        <v>43195</v>
      </c>
      <c r="E11" s="7">
        <v>43195</v>
      </c>
      <c r="F11" s="28">
        <f t="shared" si="0"/>
        <v>0</v>
      </c>
      <c r="G11" s="29">
        <f t="shared" si="1"/>
        <v>0</v>
      </c>
      <c r="J11" s="51"/>
    </row>
    <row r="12" spans="1:11" ht="14.25" x14ac:dyDescent="0.2">
      <c r="A12" s="26">
        <v>6</v>
      </c>
      <c r="B12" s="5" t="s">
        <v>2</v>
      </c>
      <c r="C12" s="6">
        <v>560</v>
      </c>
      <c r="D12" s="27">
        <v>43196</v>
      </c>
      <c r="E12" s="7">
        <v>43195</v>
      </c>
      <c r="F12" s="28">
        <f t="shared" si="0"/>
        <v>-1</v>
      </c>
      <c r="G12" s="29">
        <f t="shared" si="1"/>
        <v>-560</v>
      </c>
      <c r="J12" s="51"/>
    </row>
    <row r="13" spans="1:11" s="30" customFormat="1" ht="14.25" x14ac:dyDescent="0.2">
      <c r="A13" s="26">
        <v>7</v>
      </c>
      <c r="B13" s="5" t="s">
        <v>22</v>
      </c>
      <c r="C13" s="6">
        <v>452.9</v>
      </c>
      <c r="D13" s="27">
        <v>43197</v>
      </c>
      <c r="E13" s="7">
        <v>43199</v>
      </c>
      <c r="F13" s="28">
        <f t="shared" si="0"/>
        <v>2</v>
      </c>
      <c r="G13" s="29">
        <f t="shared" si="1"/>
        <v>905.8</v>
      </c>
      <c r="I13" s="48"/>
      <c r="J13" s="51"/>
    </row>
    <row r="14" spans="1:11" ht="14.25" x14ac:dyDescent="0.2">
      <c r="A14" s="26">
        <v>8</v>
      </c>
      <c r="B14" s="5" t="s">
        <v>21</v>
      </c>
      <c r="C14" s="6">
        <v>114.44</v>
      </c>
      <c r="D14" s="27">
        <v>43204</v>
      </c>
      <c r="E14" s="7">
        <v>43199</v>
      </c>
      <c r="F14" s="28">
        <f t="shared" si="0"/>
        <v>-5</v>
      </c>
      <c r="G14" s="29">
        <f t="shared" si="1"/>
        <v>-572.20000000000005</v>
      </c>
      <c r="J14" s="51"/>
    </row>
    <row r="15" spans="1:11" ht="14.25" x14ac:dyDescent="0.2">
      <c r="A15" s="26">
        <v>9</v>
      </c>
      <c r="B15" s="5" t="s">
        <v>92</v>
      </c>
      <c r="C15" s="6">
        <v>297.79000000000002</v>
      </c>
      <c r="D15" s="27">
        <v>43204</v>
      </c>
      <c r="E15" s="7">
        <v>43199</v>
      </c>
      <c r="F15" s="28">
        <f t="shared" si="0"/>
        <v>-5</v>
      </c>
      <c r="G15" s="29">
        <f t="shared" si="1"/>
        <v>-1488.95</v>
      </c>
      <c r="J15" s="51"/>
    </row>
    <row r="16" spans="1:11" ht="14.25" x14ac:dyDescent="0.2">
      <c r="A16" s="26">
        <v>10</v>
      </c>
      <c r="B16" s="5" t="s">
        <v>57</v>
      </c>
      <c r="C16" s="6">
        <v>530.97</v>
      </c>
      <c r="D16" s="27">
        <v>43191</v>
      </c>
      <c r="E16" s="7">
        <v>43199</v>
      </c>
      <c r="F16" s="28">
        <f t="shared" si="0"/>
        <v>8</v>
      </c>
      <c r="G16" s="29">
        <f t="shared" si="1"/>
        <v>4247.76</v>
      </c>
      <c r="J16" s="51"/>
      <c r="K16" s="31"/>
    </row>
    <row r="17" spans="1:11" ht="14.25" x14ac:dyDescent="0.2">
      <c r="A17" s="26">
        <v>11</v>
      </c>
      <c r="B17" s="5" t="s">
        <v>76</v>
      </c>
      <c r="C17" s="6">
        <v>39.119999999999997</v>
      </c>
      <c r="D17" s="27">
        <v>43206</v>
      </c>
      <c r="E17" s="7">
        <v>43199</v>
      </c>
      <c r="F17" s="28">
        <f t="shared" si="0"/>
        <v>-7</v>
      </c>
      <c r="G17" s="29">
        <f t="shared" si="1"/>
        <v>-273.83999999999997</v>
      </c>
      <c r="J17" s="51"/>
      <c r="K17" s="31"/>
    </row>
    <row r="18" spans="1:11" ht="14.25" x14ac:dyDescent="0.2">
      <c r="A18" s="26">
        <v>12</v>
      </c>
      <c r="B18" s="5" t="s">
        <v>71</v>
      </c>
      <c r="C18" s="6">
        <v>25</v>
      </c>
      <c r="D18" s="27">
        <v>43202</v>
      </c>
      <c r="E18" s="7">
        <v>43200</v>
      </c>
      <c r="F18" s="28">
        <f t="shared" si="0"/>
        <v>-2</v>
      </c>
      <c r="G18" s="29">
        <f t="shared" si="1"/>
        <v>-50</v>
      </c>
      <c r="J18" s="51"/>
    </row>
    <row r="19" spans="1:11" ht="14.25" x14ac:dyDescent="0.2">
      <c r="A19" s="26">
        <v>13</v>
      </c>
      <c r="B19" s="5" t="s">
        <v>3</v>
      </c>
      <c r="C19" s="6">
        <v>5365.57</v>
      </c>
      <c r="D19" s="27">
        <v>43203</v>
      </c>
      <c r="E19" s="7">
        <v>43201</v>
      </c>
      <c r="F19" s="28">
        <f t="shared" si="0"/>
        <v>-2</v>
      </c>
      <c r="G19" s="29">
        <f t="shared" si="1"/>
        <v>-10731.14</v>
      </c>
      <c r="J19" s="51"/>
    </row>
    <row r="20" spans="1:11" ht="14.25" x14ac:dyDescent="0.2">
      <c r="A20" s="26">
        <v>14</v>
      </c>
      <c r="B20" s="5" t="s">
        <v>15</v>
      </c>
      <c r="C20" s="6">
        <v>10146.17</v>
      </c>
      <c r="D20" s="27">
        <v>43205</v>
      </c>
      <c r="E20" s="7">
        <v>43201</v>
      </c>
      <c r="F20" s="28">
        <f t="shared" si="0"/>
        <v>-4</v>
      </c>
      <c r="G20" s="29">
        <f t="shared" si="1"/>
        <v>-40584.68</v>
      </c>
      <c r="J20" s="51"/>
      <c r="K20" s="31"/>
    </row>
    <row r="21" spans="1:11" ht="14.25" x14ac:dyDescent="0.2">
      <c r="A21" s="26">
        <v>15</v>
      </c>
      <c r="B21" s="5" t="s">
        <v>35</v>
      </c>
      <c r="C21" s="6">
        <v>987.47</v>
      </c>
      <c r="D21" s="27">
        <v>43209</v>
      </c>
      <c r="E21" s="7">
        <v>43203</v>
      </c>
      <c r="F21" s="28">
        <f t="shared" si="0"/>
        <v>-6</v>
      </c>
      <c r="G21" s="29">
        <f t="shared" si="1"/>
        <v>-5924.82</v>
      </c>
      <c r="J21" s="51"/>
    </row>
    <row r="22" spans="1:11" ht="14.25" x14ac:dyDescent="0.2">
      <c r="A22" s="26">
        <v>16</v>
      </c>
      <c r="B22" s="5" t="s">
        <v>11</v>
      </c>
      <c r="C22" s="6">
        <v>12126.11</v>
      </c>
      <c r="D22" s="27">
        <v>43220</v>
      </c>
      <c r="E22" s="7">
        <v>43203</v>
      </c>
      <c r="F22" s="28">
        <f t="shared" si="0"/>
        <v>-17</v>
      </c>
      <c r="G22" s="29">
        <f t="shared" si="1"/>
        <v>-206143.87</v>
      </c>
      <c r="J22" s="51"/>
      <c r="K22" s="31"/>
    </row>
    <row r="23" spans="1:11" ht="14.25" x14ac:dyDescent="0.2">
      <c r="A23" s="26">
        <v>17</v>
      </c>
      <c r="B23" s="5" t="s">
        <v>81</v>
      </c>
      <c r="C23" s="6">
        <v>52.4</v>
      </c>
      <c r="D23" s="27">
        <v>43203</v>
      </c>
      <c r="E23" s="7">
        <v>43206</v>
      </c>
      <c r="F23" s="28">
        <f t="shared" si="0"/>
        <v>3</v>
      </c>
      <c r="G23" s="29">
        <f t="shared" si="1"/>
        <v>157.19999999999999</v>
      </c>
      <c r="J23" s="51"/>
      <c r="K23" s="31"/>
    </row>
    <row r="24" spans="1:11" ht="14.25" x14ac:dyDescent="0.2">
      <c r="A24" s="26">
        <v>18</v>
      </c>
      <c r="B24" s="5" t="s">
        <v>3</v>
      </c>
      <c r="C24" s="6">
        <v>7525.61</v>
      </c>
      <c r="D24" s="27">
        <v>43210</v>
      </c>
      <c r="E24" s="7">
        <v>43207</v>
      </c>
      <c r="F24" s="28">
        <f t="shared" si="0"/>
        <v>-3</v>
      </c>
      <c r="G24" s="29">
        <f t="shared" si="1"/>
        <v>-22576.829999999998</v>
      </c>
      <c r="J24" s="51"/>
    </row>
    <row r="25" spans="1:11" ht="14.25" x14ac:dyDescent="0.2">
      <c r="A25" s="26">
        <v>19</v>
      </c>
      <c r="B25" s="5" t="s">
        <v>26</v>
      </c>
      <c r="C25" s="6">
        <v>413.6</v>
      </c>
      <c r="D25" s="27">
        <v>43210</v>
      </c>
      <c r="E25" s="7">
        <v>43207</v>
      </c>
      <c r="F25" s="28">
        <f t="shared" si="0"/>
        <v>-3</v>
      </c>
      <c r="G25" s="29">
        <f t="shared" si="1"/>
        <v>-1240.8000000000002</v>
      </c>
      <c r="J25" s="51"/>
      <c r="K25" s="31"/>
    </row>
    <row r="26" spans="1:11" ht="14.25" x14ac:dyDescent="0.2">
      <c r="A26" s="26">
        <v>20</v>
      </c>
      <c r="B26" s="5" t="s">
        <v>89</v>
      </c>
      <c r="C26" s="6">
        <v>2070</v>
      </c>
      <c r="D26" s="27">
        <v>43220</v>
      </c>
      <c r="E26" s="7">
        <v>43207</v>
      </c>
      <c r="F26" s="28">
        <f t="shared" si="0"/>
        <v>-13</v>
      </c>
      <c r="G26" s="29">
        <f t="shared" si="1"/>
        <v>-26910</v>
      </c>
      <c r="J26" s="51"/>
    </row>
    <row r="27" spans="1:11" ht="14.25" x14ac:dyDescent="0.2">
      <c r="A27" s="26">
        <v>21</v>
      </c>
      <c r="B27" s="5" t="s">
        <v>70</v>
      </c>
      <c r="C27" s="6">
        <v>2660</v>
      </c>
      <c r="D27" s="27">
        <v>43210</v>
      </c>
      <c r="E27" s="7">
        <v>43207</v>
      </c>
      <c r="F27" s="28">
        <f t="shared" si="0"/>
        <v>-3</v>
      </c>
      <c r="G27" s="29">
        <f t="shared" si="1"/>
        <v>-7980</v>
      </c>
      <c r="J27" s="51"/>
    </row>
    <row r="28" spans="1:11" ht="14.25" x14ac:dyDescent="0.2">
      <c r="A28" s="26">
        <v>22</v>
      </c>
      <c r="B28" s="5" t="s">
        <v>45</v>
      </c>
      <c r="C28" s="6">
        <v>45.08</v>
      </c>
      <c r="D28" s="27">
        <v>43189</v>
      </c>
      <c r="E28" s="7">
        <v>43207</v>
      </c>
      <c r="F28" s="28">
        <f t="shared" si="0"/>
        <v>18</v>
      </c>
      <c r="G28" s="29">
        <f t="shared" si="1"/>
        <v>811.43999999999994</v>
      </c>
      <c r="J28" s="51"/>
    </row>
    <row r="29" spans="1:11" ht="14.25" x14ac:dyDescent="0.2">
      <c r="A29" s="26">
        <v>23</v>
      </c>
      <c r="B29" s="5" t="s">
        <v>39</v>
      </c>
      <c r="C29" s="6">
        <v>90.35</v>
      </c>
      <c r="D29" s="27">
        <v>43190</v>
      </c>
      <c r="E29" s="7">
        <v>43207</v>
      </c>
      <c r="F29" s="28">
        <f t="shared" si="0"/>
        <v>17</v>
      </c>
      <c r="G29" s="29">
        <f t="shared" si="1"/>
        <v>1535.9499999999998</v>
      </c>
      <c r="J29" s="51"/>
    </row>
    <row r="30" spans="1:11" ht="14.25" x14ac:dyDescent="0.2">
      <c r="A30" s="26">
        <v>24</v>
      </c>
      <c r="B30" s="5" t="s">
        <v>17</v>
      </c>
      <c r="C30" s="6">
        <v>788.4</v>
      </c>
      <c r="D30" s="27">
        <v>43220</v>
      </c>
      <c r="E30" s="7">
        <v>43207</v>
      </c>
      <c r="F30" s="28">
        <f t="shared" si="0"/>
        <v>-13</v>
      </c>
      <c r="G30" s="29">
        <f t="shared" si="1"/>
        <v>-10249.199999999999</v>
      </c>
      <c r="J30" s="51"/>
    </row>
    <row r="31" spans="1:11" ht="14.25" x14ac:dyDescent="0.2">
      <c r="A31" s="26">
        <v>25</v>
      </c>
      <c r="B31" s="5" t="s">
        <v>84</v>
      </c>
      <c r="C31" s="6">
        <v>495</v>
      </c>
      <c r="D31" s="27">
        <v>43220</v>
      </c>
      <c r="E31" s="7">
        <v>43207</v>
      </c>
      <c r="F31" s="28">
        <f t="shared" si="0"/>
        <v>-13</v>
      </c>
      <c r="G31" s="29">
        <f t="shared" si="1"/>
        <v>-6435</v>
      </c>
      <c r="J31" s="51"/>
    </row>
    <row r="32" spans="1:11" ht="14.25" x14ac:dyDescent="0.2">
      <c r="A32" s="26">
        <v>26</v>
      </c>
      <c r="B32" s="5" t="s">
        <v>96</v>
      </c>
      <c r="C32" s="6">
        <v>637.5</v>
      </c>
      <c r="D32" s="27">
        <v>43200</v>
      </c>
      <c r="E32" s="7">
        <v>43207</v>
      </c>
      <c r="F32" s="28">
        <f t="shared" si="0"/>
        <v>7</v>
      </c>
      <c r="G32" s="29">
        <f t="shared" si="1"/>
        <v>4462.5</v>
      </c>
      <c r="J32" s="51"/>
    </row>
    <row r="33" spans="1:10" ht="14.25" x14ac:dyDescent="0.2">
      <c r="A33" s="26">
        <v>27</v>
      </c>
      <c r="B33" s="5" t="s">
        <v>6</v>
      </c>
      <c r="C33" s="6">
        <v>5910</v>
      </c>
      <c r="D33" s="27">
        <v>43220</v>
      </c>
      <c r="E33" s="7">
        <v>43208</v>
      </c>
      <c r="F33" s="28">
        <f t="shared" si="0"/>
        <v>-12</v>
      </c>
      <c r="G33" s="29">
        <f t="shared" si="1"/>
        <v>-70920</v>
      </c>
      <c r="J33" s="51"/>
    </row>
    <row r="34" spans="1:10" ht="14.25" x14ac:dyDescent="0.2">
      <c r="A34" s="26">
        <v>28</v>
      </c>
      <c r="B34" s="5" t="s">
        <v>56</v>
      </c>
      <c r="C34" s="6">
        <v>1111.53</v>
      </c>
      <c r="D34" s="27">
        <v>43220</v>
      </c>
      <c r="E34" s="7">
        <v>43208</v>
      </c>
      <c r="F34" s="28">
        <f t="shared" si="0"/>
        <v>-12</v>
      </c>
      <c r="G34" s="29">
        <f t="shared" si="1"/>
        <v>-13338.36</v>
      </c>
      <c r="J34" s="51"/>
    </row>
    <row r="35" spans="1:10" ht="14.25" x14ac:dyDescent="0.2">
      <c r="A35" s="26">
        <v>29</v>
      </c>
      <c r="B35" s="5" t="s">
        <v>54</v>
      </c>
      <c r="C35" s="6">
        <v>7599.35</v>
      </c>
      <c r="D35" s="27">
        <v>43220</v>
      </c>
      <c r="E35" s="7">
        <v>43208</v>
      </c>
      <c r="F35" s="28">
        <f t="shared" si="0"/>
        <v>-12</v>
      </c>
      <c r="G35" s="29">
        <f t="shared" si="1"/>
        <v>-91192.200000000012</v>
      </c>
      <c r="J35" s="51"/>
    </row>
    <row r="36" spans="1:10" ht="14.25" x14ac:dyDescent="0.2">
      <c r="A36" s="26">
        <v>30</v>
      </c>
      <c r="B36" s="5" t="s">
        <v>48</v>
      </c>
      <c r="C36" s="6">
        <v>2150</v>
      </c>
      <c r="D36" s="27">
        <v>43220</v>
      </c>
      <c r="E36" s="7">
        <v>43208</v>
      </c>
      <c r="F36" s="28">
        <f t="shared" si="0"/>
        <v>-12</v>
      </c>
      <c r="G36" s="29">
        <f t="shared" si="1"/>
        <v>-25800</v>
      </c>
      <c r="J36" s="51"/>
    </row>
    <row r="37" spans="1:10" ht="14.25" x14ac:dyDescent="0.2">
      <c r="A37" s="26">
        <v>31</v>
      </c>
      <c r="B37" s="5" t="s">
        <v>4</v>
      </c>
      <c r="C37" s="6">
        <v>1014.6</v>
      </c>
      <c r="D37" s="27">
        <v>43251</v>
      </c>
      <c r="E37" s="7">
        <v>43208</v>
      </c>
      <c r="F37" s="28">
        <f t="shared" si="0"/>
        <v>-43</v>
      </c>
      <c r="G37" s="29">
        <f t="shared" si="1"/>
        <v>-43627.8</v>
      </c>
      <c r="J37" s="51"/>
    </row>
    <row r="38" spans="1:10" ht="14.25" x14ac:dyDescent="0.2">
      <c r="A38" s="26">
        <v>32</v>
      </c>
      <c r="B38" s="5" t="s">
        <v>95</v>
      </c>
      <c r="C38" s="6">
        <v>249.99</v>
      </c>
      <c r="D38" s="27">
        <v>43199</v>
      </c>
      <c r="E38" s="7">
        <v>43208</v>
      </c>
      <c r="F38" s="28">
        <f t="shared" si="0"/>
        <v>9</v>
      </c>
      <c r="G38" s="29">
        <f t="shared" si="1"/>
        <v>2249.91</v>
      </c>
      <c r="J38" s="51"/>
    </row>
    <row r="39" spans="1:10" ht="14.25" x14ac:dyDescent="0.2">
      <c r="A39" s="26">
        <v>33</v>
      </c>
      <c r="B39" s="5" t="s">
        <v>19</v>
      </c>
      <c r="C39" s="6">
        <v>1332.76</v>
      </c>
      <c r="D39" s="27">
        <v>43220</v>
      </c>
      <c r="E39" s="7">
        <v>43208</v>
      </c>
      <c r="F39" s="28">
        <f t="shared" si="0"/>
        <v>-12</v>
      </c>
      <c r="G39" s="29">
        <f t="shared" si="1"/>
        <v>-15993.119999999999</v>
      </c>
      <c r="J39" s="51"/>
    </row>
    <row r="40" spans="1:10" ht="14.25" x14ac:dyDescent="0.2">
      <c r="A40" s="26">
        <v>34</v>
      </c>
      <c r="B40" s="5" t="s">
        <v>25</v>
      </c>
      <c r="C40" s="6">
        <v>2021.64</v>
      </c>
      <c r="D40" s="27">
        <v>43220</v>
      </c>
      <c r="E40" s="7">
        <v>43208</v>
      </c>
      <c r="F40" s="28">
        <f t="shared" si="0"/>
        <v>-12</v>
      </c>
      <c r="G40" s="29">
        <f t="shared" si="1"/>
        <v>-24259.68</v>
      </c>
      <c r="J40" s="51"/>
    </row>
    <row r="41" spans="1:10" ht="14.25" x14ac:dyDescent="0.2">
      <c r="A41" s="26">
        <v>35</v>
      </c>
      <c r="B41" s="5" t="s">
        <v>51</v>
      </c>
      <c r="C41" s="6">
        <v>1150</v>
      </c>
      <c r="D41" s="27">
        <v>43220</v>
      </c>
      <c r="E41" s="7">
        <v>43208</v>
      </c>
      <c r="F41" s="28">
        <f t="shared" si="0"/>
        <v>-12</v>
      </c>
      <c r="G41" s="29">
        <f t="shared" si="1"/>
        <v>-13800</v>
      </c>
      <c r="J41" s="51"/>
    </row>
    <row r="42" spans="1:10" ht="14.25" x14ac:dyDescent="0.2">
      <c r="A42" s="26">
        <v>36</v>
      </c>
      <c r="B42" s="5" t="s">
        <v>62</v>
      </c>
      <c r="C42" s="6">
        <v>2880.92</v>
      </c>
      <c r="D42" s="27">
        <v>43220</v>
      </c>
      <c r="E42" s="7">
        <v>43209</v>
      </c>
      <c r="F42" s="28">
        <f t="shared" si="0"/>
        <v>-11</v>
      </c>
      <c r="G42" s="29">
        <f t="shared" si="1"/>
        <v>-31690.120000000003</v>
      </c>
      <c r="J42" s="51"/>
    </row>
    <row r="43" spans="1:10" ht="14.25" x14ac:dyDescent="0.2">
      <c r="A43" s="26">
        <v>37</v>
      </c>
      <c r="B43" s="5" t="s">
        <v>16</v>
      </c>
      <c r="C43" s="6">
        <v>1280.1099999999999</v>
      </c>
      <c r="D43" s="27">
        <v>43220</v>
      </c>
      <c r="E43" s="7">
        <v>43209</v>
      </c>
      <c r="F43" s="28">
        <f t="shared" si="0"/>
        <v>-11</v>
      </c>
      <c r="G43" s="29">
        <f t="shared" si="1"/>
        <v>-14081.21</v>
      </c>
      <c r="J43" s="51"/>
    </row>
    <row r="44" spans="1:10" ht="14.25" x14ac:dyDescent="0.2">
      <c r="A44" s="26">
        <v>38</v>
      </c>
      <c r="B44" s="5" t="s">
        <v>77</v>
      </c>
      <c r="C44" s="6">
        <v>397</v>
      </c>
      <c r="D44" s="27">
        <v>43222</v>
      </c>
      <c r="E44" s="7">
        <v>43209</v>
      </c>
      <c r="F44" s="28">
        <f t="shared" si="0"/>
        <v>-13</v>
      </c>
      <c r="G44" s="29">
        <f t="shared" si="1"/>
        <v>-5161</v>
      </c>
      <c r="J44" s="51"/>
    </row>
    <row r="45" spans="1:10" ht="14.25" x14ac:dyDescent="0.2">
      <c r="A45" s="26">
        <v>39</v>
      </c>
      <c r="B45" s="5" t="s">
        <v>20</v>
      </c>
      <c r="C45" s="6">
        <v>1569.08</v>
      </c>
      <c r="D45" s="27">
        <v>43221</v>
      </c>
      <c r="E45" s="7">
        <v>43209</v>
      </c>
      <c r="F45" s="28">
        <f t="shared" si="0"/>
        <v>-12</v>
      </c>
      <c r="G45" s="29">
        <f t="shared" si="1"/>
        <v>-18828.96</v>
      </c>
      <c r="J45" s="51"/>
    </row>
    <row r="46" spans="1:10" ht="14.25" x14ac:dyDescent="0.2">
      <c r="A46" s="26">
        <v>40</v>
      </c>
      <c r="B46" s="5" t="s">
        <v>35</v>
      </c>
      <c r="C46" s="6">
        <v>2250</v>
      </c>
      <c r="D46" s="27">
        <v>43221</v>
      </c>
      <c r="E46" s="7">
        <v>43209</v>
      </c>
      <c r="F46" s="28">
        <f t="shared" si="0"/>
        <v>-12</v>
      </c>
      <c r="G46" s="29">
        <f t="shared" si="1"/>
        <v>-27000</v>
      </c>
      <c r="J46" s="51"/>
    </row>
    <row r="47" spans="1:10" ht="14.25" x14ac:dyDescent="0.2">
      <c r="A47" s="26">
        <v>41</v>
      </c>
      <c r="B47" s="5" t="s">
        <v>86</v>
      </c>
      <c r="C47" s="6">
        <v>8070</v>
      </c>
      <c r="D47" s="27">
        <v>43221</v>
      </c>
      <c r="E47" s="7">
        <v>43209</v>
      </c>
      <c r="F47" s="28">
        <f t="shared" si="0"/>
        <v>-12</v>
      </c>
      <c r="G47" s="29">
        <f t="shared" si="1"/>
        <v>-96840</v>
      </c>
      <c r="J47" s="51"/>
    </row>
    <row r="48" spans="1:10" ht="14.25" x14ac:dyDescent="0.2">
      <c r="A48" s="26">
        <v>42</v>
      </c>
      <c r="B48" s="5" t="s">
        <v>68</v>
      </c>
      <c r="C48" s="6">
        <v>2511.37</v>
      </c>
      <c r="D48" s="27">
        <v>43220</v>
      </c>
      <c r="E48" s="7">
        <v>43209</v>
      </c>
      <c r="F48" s="28">
        <f t="shared" si="0"/>
        <v>-11</v>
      </c>
      <c r="G48" s="29">
        <f t="shared" si="1"/>
        <v>-27625.07</v>
      </c>
      <c r="J48" s="51"/>
    </row>
    <row r="49" spans="1:10" ht="14.25" x14ac:dyDescent="0.2">
      <c r="A49" s="26">
        <v>43</v>
      </c>
      <c r="B49" s="5" t="s">
        <v>37</v>
      </c>
      <c r="C49" s="6">
        <v>100</v>
      </c>
      <c r="D49" s="27">
        <v>43220</v>
      </c>
      <c r="E49" s="7">
        <v>43209</v>
      </c>
      <c r="F49" s="28">
        <f t="shared" si="0"/>
        <v>-11</v>
      </c>
      <c r="G49" s="29">
        <f t="shared" si="1"/>
        <v>-1100</v>
      </c>
      <c r="J49" s="51"/>
    </row>
    <row r="50" spans="1:10" ht="14.25" x14ac:dyDescent="0.2">
      <c r="A50" s="26">
        <v>44</v>
      </c>
      <c r="B50" s="5" t="s">
        <v>30</v>
      </c>
      <c r="C50" s="6">
        <v>3154.58</v>
      </c>
      <c r="D50" s="27">
        <v>43220</v>
      </c>
      <c r="E50" s="7">
        <v>43209</v>
      </c>
      <c r="F50" s="28">
        <f t="shared" si="0"/>
        <v>-11</v>
      </c>
      <c r="G50" s="29">
        <f t="shared" si="1"/>
        <v>-34700.379999999997</v>
      </c>
      <c r="J50" s="51"/>
    </row>
    <row r="51" spans="1:10" ht="14.25" x14ac:dyDescent="0.2">
      <c r="A51" s="26">
        <v>45</v>
      </c>
      <c r="B51" s="5" t="s">
        <v>74</v>
      </c>
      <c r="C51" s="6">
        <v>415</v>
      </c>
      <c r="D51" s="27">
        <v>43220</v>
      </c>
      <c r="E51" s="7">
        <v>43209</v>
      </c>
      <c r="F51" s="28">
        <f t="shared" si="0"/>
        <v>-11</v>
      </c>
      <c r="G51" s="29">
        <f t="shared" si="1"/>
        <v>-4565</v>
      </c>
      <c r="J51" s="51"/>
    </row>
    <row r="52" spans="1:10" ht="14.25" x14ac:dyDescent="0.2">
      <c r="A52" s="26">
        <v>46</v>
      </c>
      <c r="B52" s="5" t="s">
        <v>59</v>
      </c>
      <c r="C52" s="6">
        <v>5564.53</v>
      </c>
      <c r="D52" s="27">
        <v>43220</v>
      </c>
      <c r="E52" s="7">
        <v>43209</v>
      </c>
      <c r="F52" s="28">
        <f t="shared" si="0"/>
        <v>-11</v>
      </c>
      <c r="G52" s="29">
        <f t="shared" si="1"/>
        <v>-61209.829999999994</v>
      </c>
      <c r="J52" s="51"/>
    </row>
    <row r="53" spans="1:10" ht="14.25" x14ac:dyDescent="0.2">
      <c r="A53" s="26">
        <v>47</v>
      </c>
      <c r="B53" s="5" t="s">
        <v>94</v>
      </c>
      <c r="C53" s="6">
        <v>256.3</v>
      </c>
      <c r="D53" s="27">
        <v>43251</v>
      </c>
      <c r="E53" s="7">
        <v>43209</v>
      </c>
      <c r="F53" s="28">
        <f t="shared" si="0"/>
        <v>-42</v>
      </c>
      <c r="G53" s="29">
        <f t="shared" si="1"/>
        <v>-10764.6</v>
      </c>
      <c r="J53" s="51"/>
    </row>
    <row r="54" spans="1:10" ht="14.25" x14ac:dyDescent="0.2">
      <c r="A54" s="26">
        <v>48</v>
      </c>
      <c r="B54" s="5" t="s">
        <v>17</v>
      </c>
      <c r="C54" s="6">
        <v>893.6</v>
      </c>
      <c r="D54" s="27">
        <v>43220</v>
      </c>
      <c r="E54" s="7">
        <v>43213</v>
      </c>
      <c r="F54" s="28">
        <f t="shared" si="0"/>
        <v>-7</v>
      </c>
      <c r="G54" s="29">
        <f t="shared" si="1"/>
        <v>-6255.2</v>
      </c>
      <c r="J54" s="51"/>
    </row>
    <row r="55" spans="1:10" ht="14.25" x14ac:dyDescent="0.2">
      <c r="A55" s="26">
        <v>49</v>
      </c>
      <c r="B55" s="5" t="s">
        <v>34</v>
      </c>
      <c r="C55" s="6">
        <v>416.78</v>
      </c>
      <c r="D55" s="27">
        <v>43220</v>
      </c>
      <c r="E55" s="7">
        <v>43213</v>
      </c>
      <c r="F55" s="28">
        <f t="shared" si="0"/>
        <v>-7</v>
      </c>
      <c r="G55" s="29">
        <f t="shared" si="1"/>
        <v>-2917.46</v>
      </c>
      <c r="J55" s="51"/>
    </row>
    <row r="56" spans="1:10" ht="14.25" x14ac:dyDescent="0.2">
      <c r="A56" s="26">
        <v>50</v>
      </c>
      <c r="B56" s="5" t="s">
        <v>30</v>
      </c>
      <c r="C56" s="6">
        <v>1726.79</v>
      </c>
      <c r="D56" s="27">
        <v>43220</v>
      </c>
      <c r="E56" s="7">
        <v>43213</v>
      </c>
      <c r="F56" s="28">
        <f t="shared" si="0"/>
        <v>-7</v>
      </c>
      <c r="G56" s="29">
        <f t="shared" si="1"/>
        <v>-12087.529999999999</v>
      </c>
      <c r="J56" s="51"/>
    </row>
    <row r="57" spans="1:10" ht="14.25" x14ac:dyDescent="0.2">
      <c r="A57" s="26">
        <v>51</v>
      </c>
      <c r="B57" s="5" t="s">
        <v>24</v>
      </c>
      <c r="C57" s="6">
        <v>12200</v>
      </c>
      <c r="D57" s="27">
        <v>43220</v>
      </c>
      <c r="E57" s="7">
        <v>43213</v>
      </c>
      <c r="F57" s="28">
        <f t="shared" si="0"/>
        <v>-7</v>
      </c>
      <c r="G57" s="29">
        <f t="shared" si="1"/>
        <v>-85400</v>
      </c>
      <c r="J57" s="51"/>
    </row>
    <row r="58" spans="1:10" ht="14.25" x14ac:dyDescent="0.2">
      <c r="A58" s="26">
        <v>52</v>
      </c>
      <c r="B58" s="5" t="s">
        <v>32</v>
      </c>
      <c r="C58" s="6">
        <v>607</v>
      </c>
      <c r="D58" s="27">
        <v>43218</v>
      </c>
      <c r="E58" s="7">
        <v>43213</v>
      </c>
      <c r="F58" s="28">
        <f t="shared" si="0"/>
        <v>-5</v>
      </c>
      <c r="G58" s="29">
        <f t="shared" si="1"/>
        <v>-3035</v>
      </c>
      <c r="J58" s="51"/>
    </row>
    <row r="59" spans="1:10" ht="14.25" x14ac:dyDescent="0.2">
      <c r="A59" s="26">
        <v>53</v>
      </c>
      <c r="B59" s="5" t="s">
        <v>5</v>
      </c>
      <c r="C59" s="6">
        <v>179.07</v>
      </c>
      <c r="D59" s="27">
        <v>43232</v>
      </c>
      <c r="E59" s="7">
        <v>43213</v>
      </c>
      <c r="F59" s="28">
        <f t="shared" si="0"/>
        <v>-19</v>
      </c>
      <c r="G59" s="29">
        <f t="shared" si="1"/>
        <v>-3402.33</v>
      </c>
      <c r="J59" s="51"/>
    </row>
    <row r="60" spans="1:10" ht="14.25" x14ac:dyDescent="0.2">
      <c r="A60" s="26">
        <v>54</v>
      </c>
      <c r="B60" s="5" t="s">
        <v>3</v>
      </c>
      <c r="C60" s="6">
        <v>5008.45</v>
      </c>
      <c r="D60" s="27">
        <v>43217</v>
      </c>
      <c r="E60" s="7">
        <v>43213</v>
      </c>
      <c r="F60" s="28">
        <f t="shared" si="0"/>
        <v>-4</v>
      </c>
      <c r="G60" s="29">
        <f t="shared" si="1"/>
        <v>-20033.8</v>
      </c>
      <c r="J60" s="51"/>
    </row>
    <row r="61" spans="1:10" ht="14.25" x14ac:dyDescent="0.2">
      <c r="A61" s="26">
        <v>55</v>
      </c>
      <c r="B61" s="5" t="s">
        <v>73</v>
      </c>
      <c r="C61" s="6">
        <v>1472.94</v>
      </c>
      <c r="D61" s="27">
        <v>43220</v>
      </c>
      <c r="E61" s="7">
        <v>43213</v>
      </c>
      <c r="F61" s="28">
        <f t="shared" si="0"/>
        <v>-7</v>
      </c>
      <c r="G61" s="29">
        <f t="shared" si="1"/>
        <v>-10310.58</v>
      </c>
      <c r="J61" s="51"/>
    </row>
    <row r="62" spans="1:10" ht="14.25" x14ac:dyDescent="0.2">
      <c r="A62" s="26">
        <v>56</v>
      </c>
      <c r="B62" s="5" t="s">
        <v>78</v>
      </c>
      <c r="C62" s="6">
        <v>2209.41</v>
      </c>
      <c r="D62" s="27">
        <v>43209</v>
      </c>
      <c r="E62" s="7">
        <v>43213</v>
      </c>
      <c r="F62" s="28">
        <f t="shared" si="0"/>
        <v>4</v>
      </c>
      <c r="G62" s="29">
        <f t="shared" si="1"/>
        <v>8837.64</v>
      </c>
      <c r="J62" s="51"/>
    </row>
    <row r="63" spans="1:10" s="41" customFormat="1" ht="14.25" x14ac:dyDescent="0.2">
      <c r="A63" s="26">
        <v>57</v>
      </c>
      <c r="B63" s="5" t="s">
        <v>25</v>
      </c>
      <c r="C63" s="6">
        <v>8190</v>
      </c>
      <c r="D63" s="27">
        <v>43220</v>
      </c>
      <c r="E63" s="7">
        <v>43213</v>
      </c>
      <c r="F63" s="28">
        <f t="shared" si="0"/>
        <v>-7</v>
      </c>
      <c r="G63" s="29">
        <f t="shared" si="1"/>
        <v>-57330</v>
      </c>
      <c r="I63" s="48"/>
      <c r="J63" s="51"/>
    </row>
    <row r="64" spans="1:10" ht="14.25" x14ac:dyDescent="0.2">
      <c r="A64" s="26">
        <v>58</v>
      </c>
      <c r="B64" s="5" t="s">
        <v>33</v>
      </c>
      <c r="C64" s="6">
        <v>2204.8000000000002</v>
      </c>
      <c r="D64" s="27">
        <v>43220</v>
      </c>
      <c r="E64" s="7">
        <v>43213</v>
      </c>
      <c r="F64" s="28">
        <f t="shared" si="0"/>
        <v>-7</v>
      </c>
      <c r="G64" s="29">
        <f t="shared" si="1"/>
        <v>-15433.600000000002</v>
      </c>
      <c r="J64" s="51"/>
    </row>
    <row r="65" spans="1:10" ht="14.25" x14ac:dyDescent="0.2">
      <c r="A65" s="26">
        <v>59</v>
      </c>
      <c r="B65" s="5" t="s">
        <v>42</v>
      </c>
      <c r="C65" s="6">
        <v>326</v>
      </c>
      <c r="D65" s="27">
        <v>43220</v>
      </c>
      <c r="E65" s="7">
        <v>43213</v>
      </c>
      <c r="F65" s="28">
        <f t="shared" si="0"/>
        <v>-7</v>
      </c>
      <c r="G65" s="29">
        <f t="shared" si="1"/>
        <v>-2282</v>
      </c>
      <c r="J65" s="51"/>
    </row>
    <row r="66" spans="1:10" ht="14.25" x14ac:dyDescent="0.2">
      <c r="A66" s="26">
        <v>60</v>
      </c>
      <c r="B66" s="5" t="s">
        <v>91</v>
      </c>
      <c r="C66" s="6">
        <v>1472.94</v>
      </c>
      <c r="D66" s="27">
        <v>43213</v>
      </c>
      <c r="E66" s="7">
        <v>43213</v>
      </c>
      <c r="F66" s="28">
        <f t="shared" si="0"/>
        <v>0</v>
      </c>
      <c r="G66" s="29">
        <f t="shared" si="1"/>
        <v>0</v>
      </c>
      <c r="J66" s="51"/>
    </row>
    <row r="67" spans="1:10" ht="14.25" x14ac:dyDescent="0.2">
      <c r="A67" s="26">
        <v>61</v>
      </c>
      <c r="B67" s="5" t="s">
        <v>0</v>
      </c>
      <c r="C67" s="6">
        <v>192</v>
      </c>
      <c r="D67" s="27">
        <v>43220</v>
      </c>
      <c r="E67" s="7">
        <v>43214</v>
      </c>
      <c r="F67" s="28">
        <f t="shared" si="0"/>
        <v>-6</v>
      </c>
      <c r="G67" s="29">
        <f t="shared" si="1"/>
        <v>-1152</v>
      </c>
      <c r="J67" s="51"/>
    </row>
    <row r="68" spans="1:10" ht="14.25" x14ac:dyDescent="0.2">
      <c r="A68" s="26">
        <v>62</v>
      </c>
      <c r="B68" s="5" t="s">
        <v>6</v>
      </c>
      <c r="C68" s="6">
        <v>9292.7999999999993</v>
      </c>
      <c r="D68" s="27">
        <v>43220</v>
      </c>
      <c r="E68" s="7">
        <v>43214</v>
      </c>
      <c r="F68" s="28">
        <f t="shared" si="0"/>
        <v>-6</v>
      </c>
      <c r="G68" s="29">
        <f t="shared" si="1"/>
        <v>-55756.799999999996</v>
      </c>
      <c r="J68" s="51"/>
    </row>
    <row r="69" spans="1:10" ht="14.25" x14ac:dyDescent="0.2">
      <c r="A69" s="26">
        <v>63</v>
      </c>
      <c r="B69" s="5" t="s">
        <v>29</v>
      </c>
      <c r="C69" s="6">
        <v>1598.49</v>
      </c>
      <c r="D69" s="27">
        <v>43220</v>
      </c>
      <c r="E69" s="7">
        <v>43214</v>
      </c>
      <c r="F69" s="28">
        <f t="shared" si="0"/>
        <v>-6</v>
      </c>
      <c r="G69" s="29">
        <f t="shared" si="1"/>
        <v>-9590.94</v>
      </c>
      <c r="J69" s="51"/>
    </row>
    <row r="70" spans="1:10" ht="14.25" x14ac:dyDescent="0.2">
      <c r="A70" s="26">
        <v>64</v>
      </c>
      <c r="B70" s="5" t="s">
        <v>30</v>
      </c>
      <c r="C70" s="6">
        <v>947.11</v>
      </c>
      <c r="D70" s="27">
        <v>43220</v>
      </c>
      <c r="E70" s="7">
        <v>43214</v>
      </c>
      <c r="F70" s="28">
        <f t="shared" si="0"/>
        <v>-6</v>
      </c>
      <c r="G70" s="29">
        <f t="shared" si="1"/>
        <v>-5682.66</v>
      </c>
      <c r="J70" s="51"/>
    </row>
    <row r="71" spans="1:10" ht="14.25" x14ac:dyDescent="0.2">
      <c r="A71" s="26">
        <v>65</v>
      </c>
      <c r="B71" s="5" t="s">
        <v>59</v>
      </c>
      <c r="C71" s="6">
        <v>785.34</v>
      </c>
      <c r="D71" s="27">
        <v>43220</v>
      </c>
      <c r="E71" s="7">
        <v>43214</v>
      </c>
      <c r="F71" s="28">
        <f t="shared" si="0"/>
        <v>-6</v>
      </c>
      <c r="G71" s="29">
        <f t="shared" si="1"/>
        <v>-4712.04</v>
      </c>
      <c r="J71" s="51"/>
    </row>
    <row r="72" spans="1:10" ht="14.25" x14ac:dyDescent="0.2">
      <c r="A72" s="26">
        <v>66</v>
      </c>
      <c r="B72" s="5" t="s">
        <v>35</v>
      </c>
      <c r="C72" s="6">
        <v>2550</v>
      </c>
      <c r="D72" s="27">
        <v>43221</v>
      </c>
      <c r="E72" s="7">
        <v>43214</v>
      </c>
      <c r="F72" s="28">
        <f t="shared" ref="F72:F135" si="2">E72-D72</f>
        <v>-7</v>
      </c>
      <c r="G72" s="29">
        <f t="shared" ref="G72:G135" si="3">F72*C72</f>
        <v>-17850</v>
      </c>
      <c r="J72" s="51"/>
    </row>
    <row r="73" spans="1:10" ht="14.25" x14ac:dyDescent="0.2">
      <c r="A73" s="26">
        <v>67</v>
      </c>
      <c r="B73" s="5" t="s">
        <v>6</v>
      </c>
      <c r="C73" s="6">
        <v>715.17</v>
      </c>
      <c r="D73" s="27">
        <v>43220</v>
      </c>
      <c r="E73" s="7">
        <v>43214</v>
      </c>
      <c r="F73" s="28">
        <f t="shared" si="2"/>
        <v>-6</v>
      </c>
      <c r="G73" s="29">
        <f t="shared" si="3"/>
        <v>-4291.0199999999995</v>
      </c>
      <c r="J73" s="51"/>
    </row>
    <row r="74" spans="1:10" ht="14.25" x14ac:dyDescent="0.2">
      <c r="A74" s="26">
        <v>68</v>
      </c>
      <c r="B74" s="5" t="s">
        <v>15</v>
      </c>
      <c r="C74" s="6">
        <v>10990.88</v>
      </c>
      <c r="D74" s="27">
        <v>43220</v>
      </c>
      <c r="E74" s="7">
        <v>43214</v>
      </c>
      <c r="F74" s="28">
        <f t="shared" si="2"/>
        <v>-6</v>
      </c>
      <c r="G74" s="29">
        <f t="shared" si="3"/>
        <v>-65945.279999999999</v>
      </c>
      <c r="J74" s="51"/>
    </row>
    <row r="75" spans="1:10" ht="14.25" x14ac:dyDescent="0.2">
      <c r="A75" s="26">
        <v>69</v>
      </c>
      <c r="B75" s="5" t="s">
        <v>38</v>
      </c>
      <c r="C75" s="6">
        <v>100.8</v>
      </c>
      <c r="D75" s="27">
        <v>43220</v>
      </c>
      <c r="E75" s="7">
        <v>43214</v>
      </c>
      <c r="F75" s="28">
        <f t="shared" si="2"/>
        <v>-6</v>
      </c>
      <c r="G75" s="29">
        <f t="shared" si="3"/>
        <v>-604.79999999999995</v>
      </c>
      <c r="J75" s="51"/>
    </row>
    <row r="76" spans="1:10" ht="14.25" x14ac:dyDescent="0.2">
      <c r="A76" s="26">
        <v>70</v>
      </c>
      <c r="B76" s="5" t="s">
        <v>55</v>
      </c>
      <c r="C76" s="6">
        <v>1129.5</v>
      </c>
      <c r="D76" s="27">
        <v>43224</v>
      </c>
      <c r="E76" s="7">
        <v>43214</v>
      </c>
      <c r="F76" s="28">
        <f t="shared" si="2"/>
        <v>-10</v>
      </c>
      <c r="G76" s="29">
        <f t="shared" si="3"/>
        <v>-11295</v>
      </c>
      <c r="J76" s="51"/>
    </row>
    <row r="77" spans="1:10" ht="14.25" x14ac:dyDescent="0.2">
      <c r="A77" s="26">
        <v>71</v>
      </c>
      <c r="B77" s="5" t="s">
        <v>55</v>
      </c>
      <c r="C77" s="6">
        <v>159.66999999999999</v>
      </c>
      <c r="D77" s="27">
        <v>43224</v>
      </c>
      <c r="E77" s="7">
        <v>43214</v>
      </c>
      <c r="F77" s="28">
        <f t="shared" si="2"/>
        <v>-10</v>
      </c>
      <c r="G77" s="29">
        <f t="shared" si="3"/>
        <v>-1596.6999999999998</v>
      </c>
      <c r="J77" s="51"/>
    </row>
    <row r="78" spans="1:10" ht="14.25" x14ac:dyDescent="0.2">
      <c r="A78" s="26">
        <v>72</v>
      </c>
      <c r="B78" s="5" t="s">
        <v>2</v>
      </c>
      <c r="C78" s="6">
        <v>560</v>
      </c>
      <c r="D78" s="27">
        <v>43220</v>
      </c>
      <c r="E78" s="7">
        <v>43214</v>
      </c>
      <c r="F78" s="28">
        <f t="shared" si="2"/>
        <v>-6</v>
      </c>
      <c r="G78" s="29">
        <f t="shared" si="3"/>
        <v>-3360</v>
      </c>
      <c r="J78" s="51"/>
    </row>
    <row r="79" spans="1:10" ht="14.25" x14ac:dyDescent="0.2">
      <c r="A79" s="26">
        <v>73</v>
      </c>
      <c r="B79" s="5" t="s">
        <v>72</v>
      </c>
      <c r="C79" s="6">
        <v>1472.94</v>
      </c>
      <c r="D79" s="27">
        <v>43215</v>
      </c>
      <c r="E79" s="7">
        <v>43214</v>
      </c>
      <c r="F79" s="28">
        <f t="shared" si="2"/>
        <v>-1</v>
      </c>
      <c r="G79" s="29">
        <f t="shared" si="3"/>
        <v>-1472.94</v>
      </c>
      <c r="J79" s="51"/>
    </row>
    <row r="80" spans="1:10" ht="14.25" x14ac:dyDescent="0.2">
      <c r="A80" s="26">
        <v>74</v>
      </c>
      <c r="B80" s="5" t="s">
        <v>25</v>
      </c>
      <c r="C80" s="6">
        <v>4194.46</v>
      </c>
      <c r="D80" s="27">
        <v>43227</v>
      </c>
      <c r="E80" s="7">
        <v>43216</v>
      </c>
      <c r="F80" s="28">
        <f t="shared" si="2"/>
        <v>-11</v>
      </c>
      <c r="G80" s="29">
        <f t="shared" si="3"/>
        <v>-46139.06</v>
      </c>
      <c r="J80" s="51"/>
    </row>
    <row r="81" spans="1:10" ht="14.25" x14ac:dyDescent="0.2">
      <c r="A81" s="26">
        <v>75</v>
      </c>
      <c r="B81" s="5" t="s">
        <v>38</v>
      </c>
      <c r="C81" s="6">
        <v>11027.16</v>
      </c>
      <c r="D81" s="27">
        <v>43220</v>
      </c>
      <c r="E81" s="7">
        <v>43216</v>
      </c>
      <c r="F81" s="28">
        <f t="shared" si="2"/>
        <v>-4</v>
      </c>
      <c r="G81" s="29">
        <f t="shared" si="3"/>
        <v>-44108.639999999999</v>
      </c>
      <c r="J81" s="51"/>
    </row>
    <row r="82" spans="1:10" ht="14.25" x14ac:dyDescent="0.2">
      <c r="A82" s="26">
        <v>76</v>
      </c>
      <c r="B82" s="5" t="s">
        <v>86</v>
      </c>
      <c r="C82" s="6">
        <v>31125</v>
      </c>
      <c r="D82" s="27">
        <v>43221</v>
      </c>
      <c r="E82" s="7">
        <v>43216</v>
      </c>
      <c r="F82" s="28">
        <f t="shared" si="2"/>
        <v>-5</v>
      </c>
      <c r="G82" s="29">
        <f t="shared" si="3"/>
        <v>-155625</v>
      </c>
      <c r="J82" s="51"/>
    </row>
    <row r="83" spans="1:10" ht="14.25" x14ac:dyDescent="0.2">
      <c r="A83" s="26">
        <v>77</v>
      </c>
      <c r="B83" s="5" t="s">
        <v>55</v>
      </c>
      <c r="C83" s="6">
        <v>122.1</v>
      </c>
      <c r="D83" s="27">
        <v>43217</v>
      </c>
      <c r="E83" s="7">
        <v>43217</v>
      </c>
      <c r="F83" s="28">
        <f t="shared" si="2"/>
        <v>0</v>
      </c>
      <c r="G83" s="29">
        <f t="shared" si="3"/>
        <v>0</v>
      </c>
      <c r="J83" s="51"/>
    </row>
    <row r="84" spans="1:10" ht="14.25" x14ac:dyDescent="0.2">
      <c r="A84" s="26">
        <v>78</v>
      </c>
      <c r="B84" s="5" t="s">
        <v>55</v>
      </c>
      <c r="C84" s="6">
        <v>93.96</v>
      </c>
      <c r="D84" s="27">
        <v>43217</v>
      </c>
      <c r="E84" s="7">
        <v>43217</v>
      </c>
      <c r="F84" s="28">
        <f t="shared" si="2"/>
        <v>0</v>
      </c>
      <c r="G84" s="29">
        <f t="shared" si="3"/>
        <v>0</v>
      </c>
      <c r="J84" s="51"/>
    </row>
    <row r="85" spans="1:10" ht="14.25" x14ac:dyDescent="0.2">
      <c r="A85" s="26">
        <v>79</v>
      </c>
      <c r="B85" s="5" t="s">
        <v>55</v>
      </c>
      <c r="C85" s="6">
        <v>90.18</v>
      </c>
      <c r="D85" s="27">
        <v>43217</v>
      </c>
      <c r="E85" s="7">
        <v>43217</v>
      </c>
      <c r="F85" s="28">
        <f t="shared" si="2"/>
        <v>0</v>
      </c>
      <c r="G85" s="29">
        <f t="shared" si="3"/>
        <v>0</v>
      </c>
      <c r="J85" s="51"/>
    </row>
    <row r="86" spans="1:10" ht="14.25" x14ac:dyDescent="0.2">
      <c r="A86" s="26">
        <v>80</v>
      </c>
      <c r="B86" s="5" t="s">
        <v>25</v>
      </c>
      <c r="C86" s="6">
        <v>17180</v>
      </c>
      <c r="D86" s="27">
        <v>43227</v>
      </c>
      <c r="E86" s="7">
        <v>43217</v>
      </c>
      <c r="F86" s="28">
        <f t="shared" si="2"/>
        <v>-10</v>
      </c>
      <c r="G86" s="29">
        <f t="shared" si="3"/>
        <v>-171800</v>
      </c>
      <c r="J86" s="51"/>
    </row>
    <row r="87" spans="1:10" ht="14.25" x14ac:dyDescent="0.2">
      <c r="A87" s="26">
        <v>81</v>
      </c>
      <c r="B87" s="5" t="s">
        <v>3</v>
      </c>
      <c r="C87" s="6">
        <v>5533.9</v>
      </c>
      <c r="D87" s="27">
        <v>43223</v>
      </c>
      <c r="E87" s="7">
        <v>43217</v>
      </c>
      <c r="F87" s="28">
        <f t="shared" si="2"/>
        <v>-6</v>
      </c>
      <c r="G87" s="29">
        <f t="shared" si="3"/>
        <v>-33203.399999999994</v>
      </c>
      <c r="J87" s="51"/>
    </row>
    <row r="88" spans="1:10" ht="14.25" x14ac:dyDescent="0.2">
      <c r="A88" s="26">
        <v>82</v>
      </c>
      <c r="B88" s="5" t="s">
        <v>28</v>
      </c>
      <c r="C88" s="6">
        <v>8034.13</v>
      </c>
      <c r="D88" s="27">
        <v>43220</v>
      </c>
      <c r="E88" s="7">
        <v>43217</v>
      </c>
      <c r="F88" s="28">
        <f t="shared" si="2"/>
        <v>-3</v>
      </c>
      <c r="G88" s="29">
        <f t="shared" si="3"/>
        <v>-24102.39</v>
      </c>
      <c r="J88" s="51"/>
    </row>
    <row r="89" spans="1:10" ht="14.25" x14ac:dyDescent="0.2">
      <c r="A89" s="26">
        <v>83</v>
      </c>
      <c r="B89" s="5" t="s">
        <v>93</v>
      </c>
      <c r="C89" s="6">
        <v>3500</v>
      </c>
      <c r="D89" s="27">
        <v>43220</v>
      </c>
      <c r="E89" s="7">
        <v>43217</v>
      </c>
      <c r="F89" s="28">
        <f t="shared" si="2"/>
        <v>-3</v>
      </c>
      <c r="G89" s="29">
        <f t="shared" si="3"/>
        <v>-10500</v>
      </c>
      <c r="J89" s="51"/>
    </row>
    <row r="90" spans="1:10" ht="14.25" x14ac:dyDescent="0.2">
      <c r="A90" s="26">
        <v>84</v>
      </c>
      <c r="B90" s="5" t="s">
        <v>97</v>
      </c>
      <c r="C90" s="6">
        <v>200</v>
      </c>
      <c r="D90" s="27">
        <v>43213</v>
      </c>
      <c r="E90" s="7">
        <v>43217</v>
      </c>
      <c r="F90" s="28">
        <f t="shared" si="2"/>
        <v>4</v>
      </c>
      <c r="G90" s="29">
        <f t="shared" si="3"/>
        <v>800</v>
      </c>
      <c r="J90" s="51"/>
    </row>
    <row r="91" spans="1:10" ht="14.25" x14ac:dyDescent="0.2">
      <c r="A91" s="26">
        <v>85</v>
      </c>
      <c r="B91" s="5" t="s">
        <v>27</v>
      </c>
      <c r="C91" s="6">
        <v>248393.39</v>
      </c>
      <c r="D91" s="27">
        <v>43220</v>
      </c>
      <c r="E91" s="7">
        <v>43217</v>
      </c>
      <c r="F91" s="28">
        <f t="shared" si="2"/>
        <v>-3</v>
      </c>
      <c r="G91" s="29">
        <f t="shared" si="3"/>
        <v>-745180.17</v>
      </c>
      <c r="J91" s="51"/>
    </row>
    <row r="92" spans="1:10" ht="14.25" x14ac:dyDescent="0.2">
      <c r="A92" s="26">
        <v>86</v>
      </c>
      <c r="B92" s="1" t="s">
        <v>64</v>
      </c>
      <c r="C92" s="1">
        <v>9.17</v>
      </c>
      <c r="D92" s="27">
        <v>43217</v>
      </c>
      <c r="E92" s="7">
        <v>43217</v>
      </c>
      <c r="F92" s="28">
        <f t="shared" si="2"/>
        <v>0</v>
      </c>
      <c r="G92" s="29">
        <f t="shared" si="3"/>
        <v>0</v>
      </c>
      <c r="J92" s="51"/>
    </row>
    <row r="93" spans="1:10" ht="14.25" x14ac:dyDescent="0.2">
      <c r="A93" s="26">
        <v>87</v>
      </c>
      <c r="B93" s="1" t="s">
        <v>43</v>
      </c>
      <c r="C93" s="6">
        <v>1837.94</v>
      </c>
      <c r="D93" s="27">
        <v>43220</v>
      </c>
      <c r="E93" s="7">
        <v>43220</v>
      </c>
      <c r="F93" s="28">
        <f t="shared" si="2"/>
        <v>0</v>
      </c>
      <c r="G93" s="29">
        <f t="shared" si="3"/>
        <v>0</v>
      </c>
      <c r="J93" s="51"/>
    </row>
    <row r="94" spans="1:10" ht="14.25" x14ac:dyDescent="0.2">
      <c r="A94" s="26">
        <v>88</v>
      </c>
      <c r="B94" s="5" t="s">
        <v>55</v>
      </c>
      <c r="C94" s="6">
        <v>450.65</v>
      </c>
      <c r="D94" s="27">
        <v>43220</v>
      </c>
      <c r="E94" s="7">
        <v>43220</v>
      </c>
      <c r="F94" s="28">
        <f t="shared" si="2"/>
        <v>0</v>
      </c>
      <c r="G94" s="29">
        <f t="shared" si="3"/>
        <v>0</v>
      </c>
      <c r="J94" s="51"/>
    </row>
    <row r="95" spans="1:10" ht="14.25" x14ac:dyDescent="0.2">
      <c r="A95" s="26">
        <v>89</v>
      </c>
      <c r="B95" s="5" t="s">
        <v>46</v>
      </c>
      <c r="C95" s="6">
        <v>24.6</v>
      </c>
      <c r="D95" s="27">
        <v>43204</v>
      </c>
      <c r="E95" s="7">
        <v>43220</v>
      </c>
      <c r="F95" s="28">
        <f t="shared" si="2"/>
        <v>16</v>
      </c>
      <c r="G95" s="29">
        <f t="shared" si="3"/>
        <v>393.6</v>
      </c>
      <c r="J95" s="51"/>
    </row>
    <row r="96" spans="1:10" ht="14.25" x14ac:dyDescent="0.2">
      <c r="A96" s="26">
        <v>90</v>
      </c>
      <c r="B96" s="5" t="s">
        <v>105</v>
      </c>
      <c r="C96" s="6">
        <v>1575</v>
      </c>
      <c r="D96" s="27">
        <v>43220</v>
      </c>
      <c r="E96" s="7">
        <v>43220</v>
      </c>
      <c r="F96" s="28">
        <f t="shared" si="2"/>
        <v>0</v>
      </c>
      <c r="G96" s="29">
        <f t="shared" si="3"/>
        <v>0</v>
      </c>
      <c r="J96" s="51"/>
    </row>
    <row r="97" spans="1:10" ht="14.25" x14ac:dyDescent="0.2">
      <c r="A97" s="26">
        <v>91</v>
      </c>
      <c r="B97" s="5" t="s">
        <v>53</v>
      </c>
      <c r="C97" s="42">
        <v>138.01</v>
      </c>
      <c r="D97" s="27">
        <v>43221</v>
      </c>
      <c r="E97" s="43">
        <v>43222</v>
      </c>
      <c r="F97" s="28">
        <f t="shared" si="2"/>
        <v>1</v>
      </c>
      <c r="G97" s="29">
        <f t="shared" si="3"/>
        <v>138.01</v>
      </c>
      <c r="J97" s="51"/>
    </row>
    <row r="98" spans="1:10" ht="14.25" x14ac:dyDescent="0.2">
      <c r="A98" s="26">
        <v>92</v>
      </c>
      <c r="B98" s="5" t="s">
        <v>53</v>
      </c>
      <c r="C98" s="42">
        <v>101.78</v>
      </c>
      <c r="D98" s="27">
        <v>43221</v>
      </c>
      <c r="E98" s="43">
        <v>43222</v>
      </c>
      <c r="F98" s="28">
        <f t="shared" si="2"/>
        <v>1</v>
      </c>
      <c r="G98" s="29">
        <f t="shared" si="3"/>
        <v>101.78</v>
      </c>
      <c r="J98" s="51"/>
    </row>
    <row r="99" spans="1:10" ht="14.25" x14ac:dyDescent="0.2">
      <c r="A99" s="26">
        <v>93</v>
      </c>
      <c r="B99" s="5" t="s">
        <v>22</v>
      </c>
      <c r="C99" s="42">
        <v>24.59</v>
      </c>
      <c r="D99" s="27">
        <v>43220</v>
      </c>
      <c r="E99" s="43">
        <v>43222</v>
      </c>
      <c r="F99" s="28">
        <f t="shared" si="2"/>
        <v>2</v>
      </c>
      <c r="G99" s="29">
        <f t="shared" si="3"/>
        <v>49.18</v>
      </c>
      <c r="J99" s="51"/>
    </row>
    <row r="100" spans="1:10" ht="14.25" x14ac:dyDescent="0.2">
      <c r="A100" s="26">
        <v>94</v>
      </c>
      <c r="B100" s="5" t="s">
        <v>22</v>
      </c>
      <c r="C100" s="42">
        <v>151.19999999999999</v>
      </c>
      <c r="D100" s="27">
        <v>43244</v>
      </c>
      <c r="E100" s="43">
        <v>43222</v>
      </c>
      <c r="F100" s="28">
        <f t="shared" si="2"/>
        <v>-22</v>
      </c>
      <c r="G100" s="29">
        <f t="shared" si="3"/>
        <v>-3326.3999999999996</v>
      </c>
      <c r="J100" s="51"/>
    </row>
    <row r="101" spans="1:10" ht="14.25" x14ac:dyDescent="0.2">
      <c r="A101" s="26">
        <v>95</v>
      </c>
      <c r="B101" s="5" t="s">
        <v>3</v>
      </c>
      <c r="C101" s="42">
        <v>7692.41</v>
      </c>
      <c r="D101" s="27">
        <v>43229</v>
      </c>
      <c r="E101" s="43">
        <v>43222</v>
      </c>
      <c r="F101" s="28">
        <f t="shared" si="2"/>
        <v>-7</v>
      </c>
      <c r="G101" s="29">
        <f t="shared" si="3"/>
        <v>-53846.869999999995</v>
      </c>
      <c r="J101" s="51"/>
    </row>
    <row r="102" spans="1:10" ht="14.25" x14ac:dyDescent="0.2">
      <c r="A102" s="26">
        <v>96</v>
      </c>
      <c r="B102" s="5" t="s">
        <v>99</v>
      </c>
      <c r="C102" s="42">
        <v>5920</v>
      </c>
      <c r="D102" s="27">
        <v>43223</v>
      </c>
      <c r="E102" s="43">
        <v>43222</v>
      </c>
      <c r="F102" s="28">
        <f t="shared" si="2"/>
        <v>-1</v>
      </c>
      <c r="G102" s="29">
        <f t="shared" si="3"/>
        <v>-5920</v>
      </c>
      <c r="J102" s="51"/>
    </row>
    <row r="103" spans="1:10" ht="14.25" x14ac:dyDescent="0.2">
      <c r="A103" s="26">
        <v>97</v>
      </c>
      <c r="B103" s="5" t="s">
        <v>23</v>
      </c>
      <c r="C103" s="42">
        <v>570</v>
      </c>
      <c r="D103" s="27">
        <v>43242</v>
      </c>
      <c r="E103" s="43">
        <v>43223</v>
      </c>
      <c r="F103" s="28">
        <f t="shared" si="2"/>
        <v>-19</v>
      </c>
      <c r="G103" s="29">
        <f t="shared" si="3"/>
        <v>-10830</v>
      </c>
      <c r="J103" s="51"/>
    </row>
    <row r="104" spans="1:10" ht="14.25" x14ac:dyDescent="0.2">
      <c r="A104" s="26">
        <v>98</v>
      </c>
      <c r="B104" s="5" t="s">
        <v>76</v>
      </c>
      <c r="C104" s="42">
        <v>1486.71</v>
      </c>
      <c r="D104" s="27">
        <v>43234</v>
      </c>
      <c r="E104" s="43">
        <v>43223</v>
      </c>
      <c r="F104" s="28">
        <f t="shared" si="2"/>
        <v>-11</v>
      </c>
      <c r="G104" s="29">
        <f t="shared" si="3"/>
        <v>-16353.810000000001</v>
      </c>
      <c r="J104" s="51"/>
    </row>
    <row r="105" spans="1:10" ht="14.25" x14ac:dyDescent="0.2">
      <c r="A105" s="26">
        <v>99</v>
      </c>
      <c r="B105" s="5" t="s">
        <v>76</v>
      </c>
      <c r="C105" s="42">
        <v>38.14</v>
      </c>
      <c r="D105" s="27">
        <v>43235</v>
      </c>
      <c r="E105" s="43">
        <v>43223</v>
      </c>
      <c r="F105" s="28">
        <f t="shared" si="2"/>
        <v>-12</v>
      </c>
      <c r="G105" s="29">
        <f t="shared" si="3"/>
        <v>-457.68</v>
      </c>
      <c r="J105" s="51"/>
    </row>
    <row r="106" spans="1:10" ht="14.25" x14ac:dyDescent="0.2">
      <c r="A106" s="26">
        <v>100</v>
      </c>
      <c r="B106" s="5" t="s">
        <v>92</v>
      </c>
      <c r="C106" s="42">
        <v>412.74</v>
      </c>
      <c r="D106" s="27">
        <v>43235</v>
      </c>
      <c r="E106" s="43">
        <v>43223</v>
      </c>
      <c r="F106" s="28">
        <f t="shared" si="2"/>
        <v>-12</v>
      </c>
      <c r="G106" s="29">
        <f t="shared" si="3"/>
        <v>-4952.88</v>
      </c>
      <c r="J106" s="51"/>
    </row>
    <row r="107" spans="1:10" ht="14.25" x14ac:dyDescent="0.2">
      <c r="A107" s="26">
        <v>101</v>
      </c>
      <c r="B107" s="5" t="s">
        <v>100</v>
      </c>
      <c r="C107" s="42">
        <v>400</v>
      </c>
      <c r="D107" s="27">
        <v>43224</v>
      </c>
      <c r="E107" s="43">
        <v>43224</v>
      </c>
      <c r="F107" s="28">
        <f t="shared" si="2"/>
        <v>0</v>
      </c>
      <c r="G107" s="29">
        <f t="shared" si="3"/>
        <v>0</v>
      </c>
      <c r="J107" s="51"/>
    </row>
    <row r="108" spans="1:10" ht="14.25" x14ac:dyDescent="0.2">
      <c r="A108" s="26">
        <v>102</v>
      </c>
      <c r="B108" s="5" t="s">
        <v>85</v>
      </c>
      <c r="C108" s="42">
        <v>29.5</v>
      </c>
      <c r="D108" s="27">
        <v>43224</v>
      </c>
      <c r="E108" s="43">
        <v>43224</v>
      </c>
      <c r="F108" s="28">
        <f t="shared" si="2"/>
        <v>0</v>
      </c>
      <c r="G108" s="29">
        <f t="shared" si="3"/>
        <v>0</v>
      </c>
      <c r="J108" s="51"/>
    </row>
    <row r="109" spans="1:10" ht="14.25" x14ac:dyDescent="0.2">
      <c r="A109" s="26">
        <v>103</v>
      </c>
      <c r="B109" s="5" t="s">
        <v>82</v>
      </c>
      <c r="C109" s="42">
        <v>8920</v>
      </c>
      <c r="D109" s="27">
        <v>42697</v>
      </c>
      <c r="E109" s="43">
        <v>43224</v>
      </c>
      <c r="F109" s="28">
        <f t="shared" si="2"/>
        <v>527</v>
      </c>
      <c r="G109" s="29">
        <f t="shared" si="3"/>
        <v>4700840</v>
      </c>
      <c r="J109" s="51"/>
    </row>
    <row r="110" spans="1:10" ht="14.25" x14ac:dyDescent="0.2">
      <c r="A110" s="26">
        <v>104</v>
      </c>
      <c r="B110" s="5" t="s">
        <v>82</v>
      </c>
      <c r="C110" s="42">
        <v>26852.2</v>
      </c>
      <c r="D110" s="27">
        <v>43069</v>
      </c>
      <c r="E110" s="43">
        <v>43224</v>
      </c>
      <c r="F110" s="28">
        <f t="shared" si="2"/>
        <v>155</v>
      </c>
      <c r="G110" s="29">
        <f t="shared" si="3"/>
        <v>4162091</v>
      </c>
      <c r="J110" s="51"/>
    </row>
    <row r="111" spans="1:10" ht="14.25" x14ac:dyDescent="0.2">
      <c r="A111" s="26">
        <v>105</v>
      </c>
      <c r="B111" s="5" t="s">
        <v>101</v>
      </c>
      <c r="C111" s="42">
        <v>8050</v>
      </c>
      <c r="D111" s="27">
        <v>43227</v>
      </c>
      <c r="E111" s="43">
        <v>43224</v>
      </c>
      <c r="F111" s="28">
        <f t="shared" si="2"/>
        <v>-3</v>
      </c>
      <c r="G111" s="29">
        <f t="shared" si="3"/>
        <v>-24150</v>
      </c>
      <c r="J111" s="51"/>
    </row>
    <row r="112" spans="1:10" ht="14.25" x14ac:dyDescent="0.2">
      <c r="A112" s="26">
        <v>106</v>
      </c>
      <c r="B112" s="5" t="s">
        <v>101</v>
      </c>
      <c r="C112" s="42">
        <v>1150</v>
      </c>
      <c r="D112" s="27">
        <v>43234</v>
      </c>
      <c r="E112" s="43">
        <v>43224</v>
      </c>
      <c r="F112" s="28">
        <f t="shared" si="2"/>
        <v>-10</v>
      </c>
      <c r="G112" s="29">
        <f t="shared" si="3"/>
        <v>-11500</v>
      </c>
      <c r="J112" s="51"/>
    </row>
    <row r="113" spans="1:10" ht="14.25" x14ac:dyDescent="0.2">
      <c r="A113" s="26">
        <v>107</v>
      </c>
      <c r="B113" s="44" t="s">
        <v>61</v>
      </c>
      <c r="C113" s="42">
        <v>55.65</v>
      </c>
      <c r="D113" s="27">
        <v>43224</v>
      </c>
      <c r="E113" s="43">
        <v>43224</v>
      </c>
      <c r="F113" s="28">
        <f t="shared" si="2"/>
        <v>0</v>
      </c>
      <c r="G113" s="29">
        <f t="shared" si="3"/>
        <v>0</v>
      </c>
      <c r="J113" s="51"/>
    </row>
    <row r="114" spans="1:10" ht="14.25" x14ac:dyDescent="0.2">
      <c r="A114" s="26">
        <v>108</v>
      </c>
      <c r="B114" s="5" t="s">
        <v>65</v>
      </c>
      <c r="C114" s="42">
        <v>85</v>
      </c>
      <c r="D114" s="27">
        <v>43224</v>
      </c>
      <c r="E114" s="43">
        <v>43224</v>
      </c>
      <c r="F114" s="28">
        <f t="shared" si="2"/>
        <v>0</v>
      </c>
      <c r="G114" s="29">
        <f t="shared" si="3"/>
        <v>0</v>
      </c>
      <c r="J114" s="51"/>
    </row>
    <row r="115" spans="1:10" ht="14.25" x14ac:dyDescent="0.2">
      <c r="A115" s="26">
        <v>109</v>
      </c>
      <c r="B115" s="1" t="s">
        <v>64</v>
      </c>
      <c r="C115" s="1">
        <v>147.34</v>
      </c>
      <c r="D115" s="27">
        <v>43224</v>
      </c>
      <c r="E115" s="7">
        <v>43224</v>
      </c>
      <c r="F115" s="28">
        <f t="shared" si="2"/>
        <v>0</v>
      </c>
      <c r="G115" s="29">
        <f t="shared" si="3"/>
        <v>0</v>
      </c>
      <c r="J115" s="51"/>
    </row>
    <row r="116" spans="1:10" ht="14.25" x14ac:dyDescent="0.2">
      <c r="A116" s="26">
        <v>110</v>
      </c>
      <c r="B116" s="5" t="s">
        <v>11</v>
      </c>
      <c r="C116" s="42">
        <v>497.5</v>
      </c>
      <c r="D116" s="27">
        <v>43251</v>
      </c>
      <c r="E116" s="43">
        <v>43227</v>
      </c>
      <c r="F116" s="28">
        <f t="shared" si="2"/>
        <v>-24</v>
      </c>
      <c r="G116" s="29">
        <f t="shared" si="3"/>
        <v>-11940</v>
      </c>
      <c r="J116" s="51"/>
    </row>
    <row r="117" spans="1:10" ht="14.25" x14ac:dyDescent="0.2">
      <c r="A117" s="26">
        <v>111</v>
      </c>
      <c r="B117" s="5" t="s">
        <v>96</v>
      </c>
      <c r="C117" s="42">
        <v>637.5</v>
      </c>
      <c r="D117" s="27">
        <v>43230</v>
      </c>
      <c r="E117" s="43">
        <v>43227</v>
      </c>
      <c r="F117" s="28">
        <f t="shared" si="2"/>
        <v>-3</v>
      </c>
      <c r="G117" s="29">
        <f t="shared" si="3"/>
        <v>-1912.5</v>
      </c>
      <c r="J117" s="51"/>
    </row>
    <row r="118" spans="1:10" ht="14.25" x14ac:dyDescent="0.2">
      <c r="A118" s="26">
        <v>112</v>
      </c>
      <c r="B118" s="5" t="s">
        <v>75</v>
      </c>
      <c r="C118" s="42">
        <v>2591.66</v>
      </c>
      <c r="D118" s="27">
        <v>43235</v>
      </c>
      <c r="E118" s="43">
        <v>43228</v>
      </c>
      <c r="F118" s="28">
        <f t="shared" si="2"/>
        <v>-7</v>
      </c>
      <c r="G118" s="29">
        <f t="shared" si="3"/>
        <v>-18141.62</v>
      </c>
      <c r="J118" s="51"/>
    </row>
    <row r="119" spans="1:10" ht="14.25" x14ac:dyDescent="0.2">
      <c r="A119" s="26">
        <v>113</v>
      </c>
      <c r="B119" s="5" t="s">
        <v>39</v>
      </c>
      <c r="C119" s="42">
        <v>78.650000000000006</v>
      </c>
      <c r="D119" s="27">
        <v>43220</v>
      </c>
      <c r="E119" s="43">
        <v>43228</v>
      </c>
      <c r="F119" s="28">
        <f t="shared" si="2"/>
        <v>8</v>
      </c>
      <c r="G119" s="29">
        <f t="shared" si="3"/>
        <v>629.20000000000005</v>
      </c>
      <c r="J119" s="51"/>
    </row>
    <row r="120" spans="1:10" ht="14.25" x14ac:dyDescent="0.2">
      <c r="A120" s="26">
        <v>114</v>
      </c>
      <c r="B120" s="5" t="s">
        <v>11</v>
      </c>
      <c r="C120" s="42">
        <v>12126.11</v>
      </c>
      <c r="D120" s="27">
        <v>43251</v>
      </c>
      <c r="E120" s="43">
        <v>43229</v>
      </c>
      <c r="F120" s="28">
        <f t="shared" si="2"/>
        <v>-22</v>
      </c>
      <c r="G120" s="29">
        <f t="shared" si="3"/>
        <v>-266774.42000000004</v>
      </c>
      <c r="J120" s="51"/>
    </row>
    <row r="121" spans="1:10" ht="14.25" x14ac:dyDescent="0.2">
      <c r="A121" s="26">
        <v>115</v>
      </c>
      <c r="B121" s="5" t="s">
        <v>101</v>
      </c>
      <c r="C121" s="42">
        <v>4775</v>
      </c>
      <c r="D121" s="27">
        <v>43234</v>
      </c>
      <c r="E121" s="43">
        <v>43231</v>
      </c>
      <c r="F121" s="28">
        <f t="shared" si="2"/>
        <v>-3</v>
      </c>
      <c r="G121" s="29">
        <f t="shared" si="3"/>
        <v>-14325</v>
      </c>
      <c r="J121" s="51"/>
    </row>
    <row r="122" spans="1:10" ht="14.25" x14ac:dyDescent="0.2">
      <c r="A122" s="26">
        <v>116</v>
      </c>
      <c r="B122" s="5" t="s">
        <v>15</v>
      </c>
      <c r="C122" s="42">
        <v>10239.94</v>
      </c>
      <c r="D122" s="27">
        <v>43235</v>
      </c>
      <c r="E122" s="43">
        <v>43235</v>
      </c>
      <c r="F122" s="28">
        <f t="shared" si="2"/>
        <v>0</v>
      </c>
      <c r="G122" s="29">
        <f t="shared" si="3"/>
        <v>0</v>
      </c>
      <c r="J122" s="51"/>
    </row>
    <row r="123" spans="1:10" ht="14.25" x14ac:dyDescent="0.2">
      <c r="A123" s="26">
        <v>117</v>
      </c>
      <c r="B123" s="5" t="s">
        <v>28</v>
      </c>
      <c r="C123" s="42">
        <v>9892</v>
      </c>
      <c r="D123" s="27">
        <v>43231</v>
      </c>
      <c r="E123" s="43">
        <v>43236</v>
      </c>
      <c r="F123" s="28">
        <f t="shared" si="2"/>
        <v>5</v>
      </c>
      <c r="G123" s="29">
        <f t="shared" si="3"/>
        <v>49460</v>
      </c>
      <c r="J123" s="51"/>
    </row>
    <row r="124" spans="1:10" ht="14.25" x14ac:dyDescent="0.2">
      <c r="A124" s="26">
        <v>118</v>
      </c>
      <c r="B124" s="5" t="s">
        <v>3</v>
      </c>
      <c r="C124" s="42">
        <v>6725</v>
      </c>
      <c r="D124" s="27">
        <v>43238</v>
      </c>
      <c r="E124" s="43">
        <v>43236</v>
      </c>
      <c r="F124" s="28">
        <f t="shared" si="2"/>
        <v>-2</v>
      </c>
      <c r="G124" s="29">
        <f t="shared" si="3"/>
        <v>-13450</v>
      </c>
      <c r="J124" s="51"/>
    </row>
    <row r="125" spans="1:10" ht="14.25" x14ac:dyDescent="0.2">
      <c r="A125" s="26">
        <v>119</v>
      </c>
      <c r="B125" s="5" t="s">
        <v>48</v>
      </c>
      <c r="C125" s="42">
        <v>2150</v>
      </c>
      <c r="D125" s="27">
        <v>43251</v>
      </c>
      <c r="E125" s="43">
        <v>43238</v>
      </c>
      <c r="F125" s="28">
        <f t="shared" si="2"/>
        <v>-13</v>
      </c>
      <c r="G125" s="29">
        <f t="shared" si="3"/>
        <v>-27950</v>
      </c>
      <c r="J125" s="51"/>
    </row>
    <row r="126" spans="1:10" ht="14.25" x14ac:dyDescent="0.2">
      <c r="A126" s="26">
        <v>120</v>
      </c>
      <c r="B126" s="5" t="s">
        <v>83</v>
      </c>
      <c r="C126" s="42">
        <v>827.9</v>
      </c>
      <c r="D126" s="27">
        <v>43251</v>
      </c>
      <c r="E126" s="43">
        <v>43238</v>
      </c>
      <c r="F126" s="28">
        <f t="shared" si="2"/>
        <v>-13</v>
      </c>
      <c r="G126" s="29">
        <f t="shared" si="3"/>
        <v>-10762.699999999999</v>
      </c>
      <c r="J126" s="51"/>
    </row>
    <row r="127" spans="1:10" ht="14.25" x14ac:dyDescent="0.2">
      <c r="A127" s="26">
        <v>121</v>
      </c>
      <c r="B127" s="5" t="s">
        <v>50</v>
      </c>
      <c r="C127" s="42">
        <v>330</v>
      </c>
      <c r="D127" s="27">
        <v>43251</v>
      </c>
      <c r="E127" s="43">
        <v>43238</v>
      </c>
      <c r="F127" s="28">
        <f t="shared" si="2"/>
        <v>-13</v>
      </c>
      <c r="G127" s="29">
        <f t="shared" si="3"/>
        <v>-4290</v>
      </c>
      <c r="J127" s="51"/>
    </row>
    <row r="128" spans="1:10" ht="14.25" x14ac:dyDescent="0.2">
      <c r="A128" s="26">
        <v>122</v>
      </c>
      <c r="B128" s="5" t="s">
        <v>47</v>
      </c>
      <c r="C128" s="42">
        <v>3577</v>
      </c>
      <c r="D128" s="27">
        <v>43220</v>
      </c>
      <c r="E128" s="43">
        <v>43238</v>
      </c>
      <c r="F128" s="28">
        <f t="shared" si="2"/>
        <v>18</v>
      </c>
      <c r="G128" s="29">
        <f t="shared" si="3"/>
        <v>64386</v>
      </c>
      <c r="J128" s="51"/>
    </row>
    <row r="129" spans="1:10" ht="14.25" x14ac:dyDescent="0.2">
      <c r="A129" s="26">
        <v>123</v>
      </c>
      <c r="B129" s="5" t="s">
        <v>87</v>
      </c>
      <c r="C129" s="42">
        <v>2002</v>
      </c>
      <c r="D129" s="27">
        <v>43239</v>
      </c>
      <c r="E129" s="43">
        <v>43238</v>
      </c>
      <c r="F129" s="28">
        <f t="shared" si="2"/>
        <v>-1</v>
      </c>
      <c r="G129" s="29">
        <f t="shared" si="3"/>
        <v>-2002</v>
      </c>
      <c r="J129" s="51"/>
    </row>
    <row r="130" spans="1:10" ht="14.25" x14ac:dyDescent="0.2">
      <c r="A130" s="26">
        <v>124</v>
      </c>
      <c r="B130" s="5" t="s">
        <v>51</v>
      </c>
      <c r="C130" s="42">
        <v>800</v>
      </c>
      <c r="D130" s="27">
        <v>43251</v>
      </c>
      <c r="E130" s="43">
        <v>43238</v>
      </c>
      <c r="F130" s="28">
        <f t="shared" si="2"/>
        <v>-13</v>
      </c>
      <c r="G130" s="29">
        <f t="shared" si="3"/>
        <v>-10400</v>
      </c>
      <c r="J130" s="51"/>
    </row>
    <row r="131" spans="1:10" ht="14.25" x14ac:dyDescent="0.2">
      <c r="A131" s="26">
        <v>125</v>
      </c>
      <c r="B131" s="5" t="s">
        <v>40</v>
      </c>
      <c r="C131" s="42">
        <v>63.6</v>
      </c>
      <c r="D131" s="27">
        <v>43205</v>
      </c>
      <c r="E131" s="43">
        <v>43238</v>
      </c>
      <c r="F131" s="28">
        <f t="shared" si="2"/>
        <v>33</v>
      </c>
      <c r="G131" s="29">
        <f t="shared" si="3"/>
        <v>2098.8000000000002</v>
      </c>
      <c r="J131" s="51"/>
    </row>
    <row r="132" spans="1:10" ht="14.25" x14ac:dyDescent="0.2">
      <c r="A132" s="26">
        <v>126</v>
      </c>
      <c r="B132" s="5" t="s">
        <v>26</v>
      </c>
      <c r="C132" s="42">
        <v>531.20000000000005</v>
      </c>
      <c r="D132" s="27">
        <v>43247</v>
      </c>
      <c r="E132" s="43">
        <v>43238</v>
      </c>
      <c r="F132" s="28">
        <f t="shared" si="2"/>
        <v>-9</v>
      </c>
      <c r="G132" s="29">
        <f t="shared" si="3"/>
        <v>-4780.8</v>
      </c>
      <c r="J132" s="51"/>
    </row>
    <row r="133" spans="1:10" ht="14.25" x14ac:dyDescent="0.2">
      <c r="A133" s="26">
        <v>127</v>
      </c>
      <c r="B133" s="5" t="s">
        <v>5</v>
      </c>
      <c r="C133" s="42">
        <v>661.29</v>
      </c>
      <c r="D133" s="27">
        <v>43236</v>
      </c>
      <c r="E133" s="43">
        <v>43238</v>
      </c>
      <c r="F133" s="28">
        <f t="shared" si="2"/>
        <v>2</v>
      </c>
      <c r="G133" s="29">
        <f t="shared" si="3"/>
        <v>1322.58</v>
      </c>
      <c r="J133" s="51"/>
    </row>
    <row r="134" spans="1:10" ht="14.25" x14ac:dyDescent="0.2">
      <c r="A134" s="26">
        <v>128</v>
      </c>
      <c r="B134" s="5" t="s">
        <v>81</v>
      </c>
      <c r="C134" s="42">
        <v>63.22</v>
      </c>
      <c r="D134" s="27">
        <v>43233</v>
      </c>
      <c r="E134" s="43">
        <v>43241</v>
      </c>
      <c r="F134" s="28">
        <f t="shared" si="2"/>
        <v>8</v>
      </c>
      <c r="G134" s="29">
        <f t="shared" si="3"/>
        <v>505.76</v>
      </c>
      <c r="J134" s="51"/>
    </row>
    <row r="135" spans="1:10" ht="14.25" x14ac:dyDescent="0.2">
      <c r="A135" s="26">
        <v>129</v>
      </c>
      <c r="B135" s="5" t="s">
        <v>25</v>
      </c>
      <c r="C135" s="42">
        <v>12384.46</v>
      </c>
      <c r="D135" s="27">
        <v>43251</v>
      </c>
      <c r="E135" s="43">
        <v>43241</v>
      </c>
      <c r="F135" s="28">
        <f t="shared" si="2"/>
        <v>-10</v>
      </c>
      <c r="G135" s="29">
        <f t="shared" si="3"/>
        <v>-123844.59999999999</v>
      </c>
      <c r="J135" s="51"/>
    </row>
    <row r="136" spans="1:10" ht="14.25" x14ac:dyDescent="0.2">
      <c r="A136" s="26">
        <v>130</v>
      </c>
      <c r="B136" s="5" t="s">
        <v>80</v>
      </c>
      <c r="C136" s="42">
        <v>225</v>
      </c>
      <c r="D136" s="27">
        <v>43251</v>
      </c>
      <c r="E136" s="43">
        <v>43241</v>
      </c>
      <c r="F136" s="28">
        <f t="shared" ref="F136:F199" si="4">E136-D136</f>
        <v>-10</v>
      </c>
      <c r="G136" s="29">
        <f t="shared" ref="G136:G200" si="5">F136*C136</f>
        <v>-2250</v>
      </c>
      <c r="J136" s="51"/>
    </row>
    <row r="137" spans="1:10" ht="14.25" x14ac:dyDescent="0.2">
      <c r="A137" s="26">
        <v>131</v>
      </c>
      <c r="B137" s="5" t="s">
        <v>42</v>
      </c>
      <c r="C137" s="42">
        <v>326</v>
      </c>
      <c r="D137" s="27">
        <v>43251</v>
      </c>
      <c r="E137" s="43">
        <v>43241</v>
      </c>
      <c r="F137" s="28">
        <f t="shared" si="4"/>
        <v>-10</v>
      </c>
      <c r="G137" s="29">
        <f t="shared" si="5"/>
        <v>-3260</v>
      </c>
      <c r="J137" s="51"/>
    </row>
    <row r="138" spans="1:10" ht="14.25" x14ac:dyDescent="0.2">
      <c r="A138" s="26">
        <v>132</v>
      </c>
      <c r="B138" s="5" t="s">
        <v>74</v>
      </c>
      <c r="C138" s="42">
        <v>470</v>
      </c>
      <c r="D138" s="27">
        <v>43251</v>
      </c>
      <c r="E138" s="43">
        <v>43241</v>
      </c>
      <c r="F138" s="28">
        <f t="shared" si="4"/>
        <v>-10</v>
      </c>
      <c r="G138" s="29">
        <f t="shared" si="5"/>
        <v>-4700</v>
      </c>
      <c r="J138" s="51"/>
    </row>
    <row r="139" spans="1:10" ht="14.25" x14ac:dyDescent="0.2">
      <c r="A139" s="26">
        <v>133</v>
      </c>
      <c r="B139" s="5" t="s">
        <v>0</v>
      </c>
      <c r="C139" s="42">
        <v>320</v>
      </c>
      <c r="D139" s="27">
        <v>43251</v>
      </c>
      <c r="E139" s="43">
        <v>43241</v>
      </c>
      <c r="F139" s="28">
        <f t="shared" si="4"/>
        <v>-10</v>
      </c>
      <c r="G139" s="29">
        <f t="shared" si="5"/>
        <v>-3200</v>
      </c>
      <c r="J139" s="51"/>
    </row>
    <row r="140" spans="1:10" ht="14.25" x14ac:dyDescent="0.2">
      <c r="A140" s="26">
        <v>134</v>
      </c>
      <c r="B140" s="5" t="s">
        <v>38</v>
      </c>
      <c r="C140" s="42">
        <v>1352.87</v>
      </c>
      <c r="D140" s="27">
        <v>43220</v>
      </c>
      <c r="E140" s="43">
        <v>43241</v>
      </c>
      <c r="F140" s="28">
        <f t="shared" si="4"/>
        <v>21</v>
      </c>
      <c r="G140" s="29">
        <f t="shared" si="5"/>
        <v>28410.269999999997</v>
      </c>
      <c r="J140" s="51"/>
    </row>
    <row r="141" spans="1:10" ht="14.25" x14ac:dyDescent="0.2">
      <c r="A141" s="26">
        <v>135</v>
      </c>
      <c r="B141" s="5" t="s">
        <v>38</v>
      </c>
      <c r="C141" s="42">
        <v>2735.03</v>
      </c>
      <c r="D141" s="27">
        <v>43251</v>
      </c>
      <c r="E141" s="43">
        <v>43241</v>
      </c>
      <c r="F141" s="28">
        <f t="shared" si="4"/>
        <v>-10</v>
      </c>
      <c r="G141" s="29">
        <f t="shared" si="5"/>
        <v>-27350.300000000003</v>
      </c>
      <c r="J141" s="51"/>
    </row>
    <row r="142" spans="1:10" ht="14.25" x14ac:dyDescent="0.2">
      <c r="A142" s="26">
        <v>136</v>
      </c>
      <c r="B142" s="5" t="s">
        <v>16</v>
      </c>
      <c r="C142" s="42">
        <v>749.84</v>
      </c>
      <c r="D142" s="27">
        <v>43251</v>
      </c>
      <c r="E142" s="43">
        <v>43241</v>
      </c>
      <c r="F142" s="28">
        <f t="shared" si="4"/>
        <v>-10</v>
      </c>
      <c r="G142" s="29">
        <f t="shared" si="5"/>
        <v>-7498.4000000000005</v>
      </c>
      <c r="J142" s="51"/>
    </row>
    <row r="143" spans="1:10" ht="14.25" x14ac:dyDescent="0.2">
      <c r="A143" s="26">
        <v>137</v>
      </c>
      <c r="B143" s="5" t="s">
        <v>30</v>
      </c>
      <c r="C143" s="42">
        <v>3154.58</v>
      </c>
      <c r="D143" s="27">
        <v>43251</v>
      </c>
      <c r="E143" s="43">
        <v>43241</v>
      </c>
      <c r="F143" s="28">
        <f t="shared" si="4"/>
        <v>-10</v>
      </c>
      <c r="G143" s="29">
        <f t="shared" si="5"/>
        <v>-31545.8</v>
      </c>
      <c r="J143" s="51"/>
    </row>
    <row r="144" spans="1:10" ht="14.25" x14ac:dyDescent="0.2">
      <c r="A144" s="26">
        <v>138</v>
      </c>
      <c r="B144" s="5" t="s">
        <v>58</v>
      </c>
      <c r="C144" s="42">
        <v>204.98</v>
      </c>
      <c r="D144" s="27">
        <v>43251</v>
      </c>
      <c r="E144" s="43">
        <v>43241</v>
      </c>
      <c r="F144" s="28">
        <f t="shared" si="4"/>
        <v>-10</v>
      </c>
      <c r="G144" s="29">
        <f t="shared" si="5"/>
        <v>-2049.7999999999997</v>
      </c>
      <c r="J144" s="51"/>
    </row>
    <row r="145" spans="1:10" ht="14.25" x14ac:dyDescent="0.2">
      <c r="A145" s="26">
        <v>139</v>
      </c>
      <c r="B145" s="5" t="s">
        <v>59</v>
      </c>
      <c r="C145" s="42">
        <v>785.34</v>
      </c>
      <c r="D145" s="27">
        <v>43251</v>
      </c>
      <c r="E145" s="43">
        <v>43241</v>
      </c>
      <c r="F145" s="28">
        <f t="shared" si="4"/>
        <v>-10</v>
      </c>
      <c r="G145" s="29">
        <f t="shared" si="5"/>
        <v>-7853.4000000000005</v>
      </c>
      <c r="J145" s="51"/>
    </row>
    <row r="146" spans="1:10" ht="14.25" x14ac:dyDescent="0.2">
      <c r="A146" s="26">
        <v>140</v>
      </c>
      <c r="B146" s="5" t="s">
        <v>48</v>
      </c>
      <c r="C146" s="42">
        <v>316</v>
      </c>
      <c r="D146" s="27">
        <v>43251</v>
      </c>
      <c r="E146" s="43">
        <v>43241</v>
      </c>
      <c r="F146" s="28">
        <f t="shared" si="4"/>
        <v>-10</v>
      </c>
      <c r="G146" s="29">
        <f t="shared" si="5"/>
        <v>-3160</v>
      </c>
      <c r="J146" s="51"/>
    </row>
    <row r="147" spans="1:10" ht="14.25" x14ac:dyDescent="0.2">
      <c r="A147" s="26">
        <v>141</v>
      </c>
      <c r="B147" s="5" t="s">
        <v>4</v>
      </c>
      <c r="C147" s="42">
        <v>737.33</v>
      </c>
      <c r="D147" s="27">
        <v>43281</v>
      </c>
      <c r="E147" s="43">
        <v>43241</v>
      </c>
      <c r="F147" s="28">
        <f t="shared" si="4"/>
        <v>-40</v>
      </c>
      <c r="G147" s="29">
        <f t="shared" si="5"/>
        <v>-29493.200000000001</v>
      </c>
      <c r="J147" s="51"/>
    </row>
    <row r="148" spans="1:10" ht="14.25" x14ac:dyDescent="0.2">
      <c r="A148" s="26">
        <v>142</v>
      </c>
      <c r="B148" s="5" t="s">
        <v>24</v>
      </c>
      <c r="C148" s="42">
        <v>12200</v>
      </c>
      <c r="D148" s="27">
        <v>43251</v>
      </c>
      <c r="E148" s="43">
        <v>43241</v>
      </c>
      <c r="F148" s="28">
        <f t="shared" si="4"/>
        <v>-10</v>
      </c>
      <c r="G148" s="29">
        <f t="shared" si="5"/>
        <v>-122000</v>
      </c>
      <c r="J148" s="51"/>
    </row>
    <row r="149" spans="1:10" ht="14.25" x14ac:dyDescent="0.2">
      <c r="A149" s="26">
        <v>143</v>
      </c>
      <c r="B149" s="5" t="s">
        <v>86</v>
      </c>
      <c r="C149" s="42">
        <v>8070</v>
      </c>
      <c r="D149" s="27">
        <v>43254</v>
      </c>
      <c r="E149" s="43">
        <v>43241</v>
      </c>
      <c r="F149" s="28">
        <f t="shared" si="4"/>
        <v>-13</v>
      </c>
      <c r="G149" s="29">
        <f t="shared" si="5"/>
        <v>-104910</v>
      </c>
      <c r="J149" s="51"/>
    </row>
    <row r="150" spans="1:10" ht="14.25" x14ac:dyDescent="0.2">
      <c r="A150" s="26">
        <v>144</v>
      </c>
      <c r="B150" s="5" t="s">
        <v>93</v>
      </c>
      <c r="C150" s="42">
        <v>7700</v>
      </c>
      <c r="D150" s="27">
        <v>43251</v>
      </c>
      <c r="E150" s="43">
        <v>43241</v>
      </c>
      <c r="F150" s="28">
        <f t="shared" si="4"/>
        <v>-10</v>
      </c>
      <c r="G150" s="29">
        <f t="shared" si="5"/>
        <v>-77000</v>
      </c>
      <c r="J150" s="51"/>
    </row>
    <row r="151" spans="1:10" ht="14.25" x14ac:dyDescent="0.2">
      <c r="A151" s="26">
        <v>145</v>
      </c>
      <c r="B151" s="5" t="s">
        <v>6</v>
      </c>
      <c r="C151" s="42">
        <v>5910</v>
      </c>
      <c r="D151" s="27">
        <v>43251</v>
      </c>
      <c r="E151" s="43">
        <v>43241</v>
      </c>
      <c r="F151" s="28">
        <f t="shared" si="4"/>
        <v>-10</v>
      </c>
      <c r="G151" s="29">
        <f t="shared" si="5"/>
        <v>-59100</v>
      </c>
      <c r="J151" s="51"/>
    </row>
    <row r="152" spans="1:10" ht="14.25" x14ac:dyDescent="0.2">
      <c r="A152" s="26">
        <v>146</v>
      </c>
      <c r="B152" s="5" t="s">
        <v>3</v>
      </c>
      <c r="C152" s="42">
        <v>6695.04</v>
      </c>
      <c r="D152" s="27">
        <v>43243</v>
      </c>
      <c r="E152" s="43">
        <v>43241</v>
      </c>
      <c r="F152" s="28">
        <f t="shared" si="4"/>
        <v>-2</v>
      </c>
      <c r="G152" s="29">
        <f t="shared" si="5"/>
        <v>-13390.08</v>
      </c>
      <c r="J152" s="51"/>
    </row>
    <row r="153" spans="1:10" ht="14.25" x14ac:dyDescent="0.2">
      <c r="A153" s="26">
        <v>147</v>
      </c>
      <c r="B153" s="5" t="s">
        <v>32</v>
      </c>
      <c r="C153" s="42">
        <v>617</v>
      </c>
      <c r="D153" s="27">
        <v>43250</v>
      </c>
      <c r="E153" s="43">
        <v>43241</v>
      </c>
      <c r="F153" s="28">
        <f t="shared" si="4"/>
        <v>-9</v>
      </c>
      <c r="G153" s="29">
        <f t="shared" si="5"/>
        <v>-5553</v>
      </c>
      <c r="J153" s="51"/>
    </row>
    <row r="154" spans="1:10" ht="14.25" x14ac:dyDescent="0.2">
      <c r="A154" s="26">
        <v>148</v>
      </c>
      <c r="B154" s="5" t="s">
        <v>55</v>
      </c>
      <c r="C154" s="42">
        <v>156.13</v>
      </c>
      <c r="D154" s="27">
        <v>43255</v>
      </c>
      <c r="E154" s="43">
        <v>43242</v>
      </c>
      <c r="F154" s="28">
        <f t="shared" si="4"/>
        <v>-13</v>
      </c>
      <c r="G154" s="29">
        <f t="shared" si="5"/>
        <v>-2029.69</v>
      </c>
      <c r="J154" s="51"/>
    </row>
    <row r="155" spans="1:10" ht="14.25" x14ac:dyDescent="0.2">
      <c r="A155" s="26">
        <v>149</v>
      </c>
      <c r="B155" s="5" t="s">
        <v>55</v>
      </c>
      <c r="C155" s="42">
        <v>633.54</v>
      </c>
      <c r="D155" s="27">
        <v>43255</v>
      </c>
      <c r="E155" s="43">
        <v>43242</v>
      </c>
      <c r="F155" s="28">
        <f t="shared" si="4"/>
        <v>-13</v>
      </c>
      <c r="G155" s="29">
        <f t="shared" si="5"/>
        <v>-8236.02</v>
      </c>
      <c r="J155" s="51"/>
    </row>
    <row r="156" spans="1:10" ht="14.25" x14ac:dyDescent="0.2">
      <c r="A156" s="26">
        <v>150</v>
      </c>
      <c r="B156" s="5" t="s">
        <v>25</v>
      </c>
      <c r="C156" s="42">
        <v>13680</v>
      </c>
      <c r="D156" s="27">
        <v>43251</v>
      </c>
      <c r="E156" s="43">
        <v>43242</v>
      </c>
      <c r="F156" s="28">
        <f t="shared" si="4"/>
        <v>-9</v>
      </c>
      <c r="G156" s="29">
        <f t="shared" si="5"/>
        <v>-123120</v>
      </c>
      <c r="J156" s="51"/>
    </row>
    <row r="157" spans="1:10" ht="14.25" x14ac:dyDescent="0.2">
      <c r="A157" s="26">
        <v>151</v>
      </c>
      <c r="B157" s="5" t="s">
        <v>29</v>
      </c>
      <c r="C157" s="42">
        <v>1120.5899999999999</v>
      </c>
      <c r="D157" s="27">
        <v>43251</v>
      </c>
      <c r="E157" s="43">
        <v>43242</v>
      </c>
      <c r="F157" s="28">
        <f t="shared" si="4"/>
        <v>-9</v>
      </c>
      <c r="G157" s="29">
        <f t="shared" si="5"/>
        <v>-10085.31</v>
      </c>
      <c r="J157" s="51"/>
    </row>
    <row r="158" spans="1:10" ht="14.25" x14ac:dyDescent="0.2">
      <c r="A158" s="26">
        <v>152</v>
      </c>
      <c r="B158" s="5" t="s">
        <v>35</v>
      </c>
      <c r="C158" s="42">
        <v>2250</v>
      </c>
      <c r="D158" s="27">
        <v>43255</v>
      </c>
      <c r="E158" s="43">
        <v>43242</v>
      </c>
      <c r="F158" s="28">
        <f t="shared" si="4"/>
        <v>-13</v>
      </c>
      <c r="G158" s="29">
        <f t="shared" si="5"/>
        <v>-29250</v>
      </c>
      <c r="J158" s="51"/>
    </row>
    <row r="159" spans="1:10" ht="14.25" x14ac:dyDescent="0.2">
      <c r="A159" s="26">
        <v>153</v>
      </c>
      <c r="B159" s="5" t="s">
        <v>57</v>
      </c>
      <c r="C159" s="42">
        <v>18.03</v>
      </c>
      <c r="D159" s="27">
        <v>43213</v>
      </c>
      <c r="E159" s="43">
        <v>43242</v>
      </c>
      <c r="F159" s="28">
        <f t="shared" si="4"/>
        <v>29</v>
      </c>
      <c r="G159" s="29">
        <f t="shared" si="5"/>
        <v>522.87</v>
      </c>
      <c r="J159" s="51"/>
    </row>
    <row r="160" spans="1:10" ht="14.25" x14ac:dyDescent="0.2">
      <c r="A160" s="26">
        <v>154</v>
      </c>
      <c r="B160" s="5" t="s">
        <v>57</v>
      </c>
      <c r="C160" s="42">
        <v>1662.83</v>
      </c>
      <c r="D160" s="27">
        <v>43263</v>
      </c>
      <c r="E160" s="43">
        <v>43242</v>
      </c>
      <c r="F160" s="28">
        <f t="shared" si="4"/>
        <v>-21</v>
      </c>
      <c r="G160" s="29">
        <f t="shared" si="5"/>
        <v>-34919.43</v>
      </c>
      <c r="J160" s="51"/>
    </row>
    <row r="161" spans="1:10" ht="14.25" x14ac:dyDescent="0.2">
      <c r="A161" s="26">
        <v>155</v>
      </c>
      <c r="B161" s="5" t="s">
        <v>30</v>
      </c>
      <c r="C161" s="42">
        <v>947.11</v>
      </c>
      <c r="D161" s="27">
        <v>43251</v>
      </c>
      <c r="E161" s="43">
        <v>43242</v>
      </c>
      <c r="F161" s="28">
        <f t="shared" si="4"/>
        <v>-9</v>
      </c>
      <c r="G161" s="29">
        <f t="shared" si="5"/>
        <v>-8523.99</v>
      </c>
      <c r="J161" s="51"/>
    </row>
    <row r="162" spans="1:10" ht="14.25" x14ac:dyDescent="0.2">
      <c r="A162" s="26">
        <v>156</v>
      </c>
      <c r="B162" s="5" t="s">
        <v>30</v>
      </c>
      <c r="C162" s="42">
        <v>1726.79</v>
      </c>
      <c r="D162" s="27">
        <v>43251</v>
      </c>
      <c r="E162" s="43">
        <v>43242</v>
      </c>
      <c r="F162" s="28">
        <f t="shared" si="4"/>
        <v>-9</v>
      </c>
      <c r="G162" s="29">
        <f t="shared" si="5"/>
        <v>-15541.11</v>
      </c>
      <c r="J162" s="51"/>
    </row>
    <row r="163" spans="1:10" ht="14.25" x14ac:dyDescent="0.2">
      <c r="A163" s="26">
        <v>157</v>
      </c>
      <c r="B163" s="5" t="s">
        <v>38</v>
      </c>
      <c r="C163" s="42">
        <v>254.4</v>
      </c>
      <c r="D163" s="27">
        <v>43251</v>
      </c>
      <c r="E163" s="43">
        <v>43242</v>
      </c>
      <c r="F163" s="28">
        <f t="shared" si="4"/>
        <v>-9</v>
      </c>
      <c r="G163" s="29">
        <f t="shared" si="5"/>
        <v>-2289.6</v>
      </c>
      <c r="J163" s="51"/>
    </row>
    <row r="164" spans="1:10" ht="14.25" x14ac:dyDescent="0.2">
      <c r="A164" s="26">
        <v>158</v>
      </c>
      <c r="B164" s="5" t="s">
        <v>22</v>
      </c>
      <c r="C164" s="42">
        <v>603.74</v>
      </c>
      <c r="D164" s="27">
        <v>43262</v>
      </c>
      <c r="E164" s="43">
        <v>43242</v>
      </c>
      <c r="F164" s="28">
        <f t="shared" si="4"/>
        <v>-20</v>
      </c>
      <c r="G164" s="29">
        <f t="shared" si="5"/>
        <v>-12074.8</v>
      </c>
      <c r="J164" s="51"/>
    </row>
    <row r="165" spans="1:10" ht="14.25" x14ac:dyDescent="0.2">
      <c r="A165" s="26">
        <v>159</v>
      </c>
      <c r="B165" s="5" t="s">
        <v>59</v>
      </c>
      <c r="C165" s="42">
        <v>1883.6</v>
      </c>
      <c r="D165" s="27">
        <v>43251</v>
      </c>
      <c r="E165" s="43">
        <v>43242</v>
      </c>
      <c r="F165" s="28">
        <f t="shared" si="4"/>
        <v>-9</v>
      </c>
      <c r="G165" s="29">
        <f t="shared" si="5"/>
        <v>-16952.399999999998</v>
      </c>
      <c r="J165" s="51"/>
    </row>
    <row r="166" spans="1:10" ht="14.25" x14ac:dyDescent="0.2">
      <c r="A166" s="26">
        <v>160</v>
      </c>
      <c r="B166" s="5" t="s">
        <v>36</v>
      </c>
      <c r="C166" s="42">
        <v>358.65</v>
      </c>
      <c r="D166" s="27">
        <v>43251</v>
      </c>
      <c r="E166" s="43">
        <v>43242</v>
      </c>
      <c r="F166" s="28">
        <f t="shared" si="4"/>
        <v>-9</v>
      </c>
      <c r="G166" s="29">
        <f t="shared" si="5"/>
        <v>-3227.85</v>
      </c>
      <c r="J166" s="51"/>
    </row>
    <row r="167" spans="1:10" ht="14.25" x14ac:dyDescent="0.2">
      <c r="A167" s="26">
        <v>161</v>
      </c>
      <c r="B167" s="5" t="s">
        <v>56</v>
      </c>
      <c r="C167" s="42">
        <v>1306.6600000000001</v>
      </c>
      <c r="D167" s="27">
        <v>43251</v>
      </c>
      <c r="E167" s="43">
        <v>43242</v>
      </c>
      <c r="F167" s="28">
        <f t="shared" si="4"/>
        <v>-9</v>
      </c>
      <c r="G167" s="29">
        <f t="shared" si="5"/>
        <v>-11759.94</v>
      </c>
      <c r="J167" s="51"/>
    </row>
    <row r="168" spans="1:10" ht="14.25" x14ac:dyDescent="0.2">
      <c r="A168" s="26">
        <v>162</v>
      </c>
      <c r="B168" s="5" t="s">
        <v>90</v>
      </c>
      <c r="C168" s="42">
        <v>6206</v>
      </c>
      <c r="D168" s="27">
        <v>43251</v>
      </c>
      <c r="E168" s="43">
        <v>43242</v>
      </c>
      <c r="F168" s="28">
        <f t="shared" si="4"/>
        <v>-9</v>
      </c>
      <c r="G168" s="29">
        <f t="shared" si="5"/>
        <v>-55854</v>
      </c>
      <c r="J168" s="51"/>
    </row>
    <row r="169" spans="1:10" ht="14.25" x14ac:dyDescent="0.2">
      <c r="A169" s="26">
        <v>163</v>
      </c>
      <c r="B169" s="5" t="s">
        <v>66</v>
      </c>
      <c r="C169" s="1">
        <v>40.82</v>
      </c>
      <c r="D169" s="27">
        <v>43242</v>
      </c>
      <c r="E169" s="7">
        <v>43242</v>
      </c>
      <c r="F169" s="28">
        <f t="shared" si="4"/>
        <v>0</v>
      </c>
      <c r="G169" s="29">
        <f t="shared" si="5"/>
        <v>0</v>
      </c>
      <c r="J169" s="51"/>
    </row>
    <row r="170" spans="1:10" ht="14.25" x14ac:dyDescent="0.2">
      <c r="A170" s="26">
        <v>164</v>
      </c>
      <c r="B170" s="5" t="s">
        <v>6</v>
      </c>
      <c r="C170" s="42">
        <v>9292.7999999999993</v>
      </c>
      <c r="D170" s="27">
        <v>43251</v>
      </c>
      <c r="E170" s="43">
        <v>43243</v>
      </c>
      <c r="F170" s="28">
        <f t="shared" si="4"/>
        <v>-8</v>
      </c>
      <c r="G170" s="29">
        <f t="shared" si="5"/>
        <v>-74342.399999999994</v>
      </c>
      <c r="J170" s="51"/>
    </row>
    <row r="171" spans="1:10" ht="14.25" x14ac:dyDescent="0.2">
      <c r="A171" s="26">
        <v>165</v>
      </c>
      <c r="B171" s="5" t="s">
        <v>25</v>
      </c>
      <c r="C171" s="42">
        <v>2100</v>
      </c>
      <c r="D171" s="27">
        <v>43251</v>
      </c>
      <c r="E171" s="43">
        <v>43243</v>
      </c>
      <c r="F171" s="28">
        <f t="shared" si="4"/>
        <v>-8</v>
      </c>
      <c r="G171" s="29">
        <f t="shared" si="5"/>
        <v>-16800</v>
      </c>
      <c r="J171" s="51"/>
    </row>
    <row r="172" spans="1:10" s="41" customFormat="1" ht="14.25" x14ac:dyDescent="0.2">
      <c r="A172" s="53">
        <v>166</v>
      </c>
      <c r="B172" s="39" t="s">
        <v>25</v>
      </c>
      <c r="C172" s="54">
        <v>4750</v>
      </c>
      <c r="D172" s="40">
        <v>43281</v>
      </c>
      <c r="E172" s="55">
        <v>43243</v>
      </c>
      <c r="F172" s="28">
        <f t="shared" si="4"/>
        <v>-38</v>
      </c>
      <c r="G172" s="29">
        <f t="shared" si="5"/>
        <v>-180500</v>
      </c>
      <c r="I172" s="50"/>
      <c r="J172" s="56"/>
    </row>
    <row r="173" spans="1:10" ht="14.25" x14ac:dyDescent="0.2">
      <c r="A173" s="26">
        <v>167</v>
      </c>
      <c r="B173" s="5" t="s">
        <v>79</v>
      </c>
      <c r="C173" s="42">
        <v>1260</v>
      </c>
      <c r="D173" s="27">
        <v>43242</v>
      </c>
      <c r="E173" s="43">
        <v>43243</v>
      </c>
      <c r="F173" s="28">
        <f t="shared" si="4"/>
        <v>1</v>
      </c>
      <c r="G173" s="29">
        <f t="shared" si="5"/>
        <v>1260</v>
      </c>
      <c r="J173" s="51"/>
    </row>
    <row r="174" spans="1:10" ht="14.25" x14ac:dyDescent="0.2">
      <c r="A174" s="26">
        <v>168</v>
      </c>
      <c r="B174" s="5" t="s">
        <v>20</v>
      </c>
      <c r="C174" s="42">
        <v>1569.08</v>
      </c>
      <c r="D174" s="27">
        <v>43252</v>
      </c>
      <c r="E174" s="43">
        <v>43243</v>
      </c>
      <c r="F174" s="28">
        <f t="shared" si="4"/>
        <v>-9</v>
      </c>
      <c r="G174" s="29">
        <f t="shared" si="5"/>
        <v>-14121.72</v>
      </c>
      <c r="J174" s="51"/>
    </row>
    <row r="175" spans="1:10" ht="14.25" x14ac:dyDescent="0.2">
      <c r="A175" s="26">
        <v>169</v>
      </c>
      <c r="B175" s="5" t="s">
        <v>38</v>
      </c>
      <c r="C175" s="42">
        <v>5815.02</v>
      </c>
      <c r="D175" s="27">
        <v>43220</v>
      </c>
      <c r="E175" s="43">
        <v>43243</v>
      </c>
      <c r="F175" s="28">
        <f t="shared" si="4"/>
        <v>23</v>
      </c>
      <c r="G175" s="29">
        <f t="shared" si="5"/>
        <v>133745.46000000002</v>
      </c>
      <c r="J175" s="51"/>
    </row>
    <row r="176" spans="1:10" ht="14.25" x14ac:dyDescent="0.2">
      <c r="A176" s="26">
        <v>170</v>
      </c>
      <c r="B176" s="5" t="s">
        <v>38</v>
      </c>
      <c r="C176" s="42">
        <v>7694.77</v>
      </c>
      <c r="D176" s="27">
        <v>43251</v>
      </c>
      <c r="E176" s="43">
        <v>43243</v>
      </c>
      <c r="F176" s="28">
        <f t="shared" si="4"/>
        <v>-8</v>
      </c>
      <c r="G176" s="29">
        <f t="shared" si="5"/>
        <v>-61558.16</v>
      </c>
      <c r="J176" s="51"/>
    </row>
    <row r="177" spans="1:10" ht="14.25" x14ac:dyDescent="0.2">
      <c r="A177" s="26">
        <v>171</v>
      </c>
      <c r="B177" s="5" t="s">
        <v>33</v>
      </c>
      <c r="C177" s="42">
        <v>5671</v>
      </c>
      <c r="D177" s="27">
        <v>43251</v>
      </c>
      <c r="E177" s="43">
        <v>43243</v>
      </c>
      <c r="F177" s="28">
        <f t="shared" si="4"/>
        <v>-8</v>
      </c>
      <c r="G177" s="29">
        <f t="shared" si="5"/>
        <v>-45368</v>
      </c>
      <c r="J177" s="51"/>
    </row>
    <row r="178" spans="1:10" ht="14.25" x14ac:dyDescent="0.2">
      <c r="A178" s="26">
        <v>172</v>
      </c>
      <c r="B178" s="5" t="s">
        <v>37</v>
      </c>
      <c r="C178" s="42">
        <v>100</v>
      </c>
      <c r="D178" s="27">
        <v>43251</v>
      </c>
      <c r="E178" s="43">
        <v>43243</v>
      </c>
      <c r="F178" s="28">
        <f t="shared" si="4"/>
        <v>-8</v>
      </c>
      <c r="G178" s="29">
        <f t="shared" si="5"/>
        <v>-800</v>
      </c>
      <c r="J178" s="51"/>
    </row>
    <row r="179" spans="1:10" ht="14.25" x14ac:dyDescent="0.2">
      <c r="A179" s="26">
        <v>173</v>
      </c>
      <c r="B179" s="5" t="s">
        <v>21</v>
      </c>
      <c r="C179" s="42">
        <v>823.41</v>
      </c>
      <c r="D179" s="27">
        <v>43255</v>
      </c>
      <c r="E179" s="43">
        <v>43243</v>
      </c>
      <c r="F179" s="28">
        <f t="shared" si="4"/>
        <v>-12</v>
      </c>
      <c r="G179" s="29">
        <f t="shared" si="5"/>
        <v>-9880.92</v>
      </c>
      <c r="J179" s="51"/>
    </row>
    <row r="180" spans="1:10" ht="14.25" x14ac:dyDescent="0.2">
      <c r="A180" s="26">
        <v>174</v>
      </c>
      <c r="B180" s="5" t="s">
        <v>28</v>
      </c>
      <c r="C180" s="42">
        <v>8034.13</v>
      </c>
      <c r="D180" s="27">
        <v>43251</v>
      </c>
      <c r="E180" s="43">
        <v>43243</v>
      </c>
      <c r="F180" s="28">
        <f t="shared" si="4"/>
        <v>-8</v>
      </c>
      <c r="G180" s="29">
        <f t="shared" si="5"/>
        <v>-64273.04</v>
      </c>
      <c r="J180" s="51"/>
    </row>
    <row r="181" spans="1:10" ht="14.25" x14ac:dyDescent="0.2">
      <c r="A181" s="26">
        <v>175</v>
      </c>
      <c r="B181" s="5" t="s">
        <v>35</v>
      </c>
      <c r="C181" s="42">
        <v>2550</v>
      </c>
      <c r="D181" s="27">
        <v>43255</v>
      </c>
      <c r="E181" s="43">
        <v>43244</v>
      </c>
      <c r="F181" s="28">
        <f t="shared" si="4"/>
        <v>-11</v>
      </c>
      <c r="G181" s="29">
        <f t="shared" si="5"/>
        <v>-28050</v>
      </c>
      <c r="J181" s="51"/>
    </row>
    <row r="182" spans="1:10" ht="14.25" x14ac:dyDescent="0.2">
      <c r="A182" s="26">
        <v>176</v>
      </c>
      <c r="B182" s="5" t="s">
        <v>86</v>
      </c>
      <c r="C182" s="42">
        <v>31125</v>
      </c>
      <c r="D182" s="27">
        <v>43254</v>
      </c>
      <c r="E182" s="43">
        <v>43244</v>
      </c>
      <c r="F182" s="28">
        <f t="shared" si="4"/>
        <v>-10</v>
      </c>
      <c r="G182" s="29">
        <f t="shared" si="5"/>
        <v>-311250</v>
      </c>
      <c r="J182" s="51"/>
    </row>
    <row r="183" spans="1:10" ht="14.25" x14ac:dyDescent="0.2">
      <c r="A183" s="26">
        <v>177</v>
      </c>
      <c r="B183" s="5" t="s">
        <v>6</v>
      </c>
      <c r="C183" s="42">
        <v>1341.76</v>
      </c>
      <c r="D183" s="27">
        <v>43251</v>
      </c>
      <c r="E183" s="43">
        <v>43244</v>
      </c>
      <c r="F183" s="28">
        <f t="shared" si="4"/>
        <v>-7</v>
      </c>
      <c r="G183" s="29">
        <f t="shared" si="5"/>
        <v>-9392.32</v>
      </c>
      <c r="J183" s="51"/>
    </row>
    <row r="184" spans="1:10" ht="14.25" x14ac:dyDescent="0.2">
      <c r="A184" s="26">
        <v>178</v>
      </c>
      <c r="B184" s="5" t="s">
        <v>25</v>
      </c>
      <c r="C184" s="42">
        <v>2793.1</v>
      </c>
      <c r="D184" s="27">
        <v>43251</v>
      </c>
      <c r="E184" s="43">
        <v>43244</v>
      </c>
      <c r="F184" s="28">
        <f t="shared" si="4"/>
        <v>-7</v>
      </c>
      <c r="G184" s="29">
        <f t="shared" si="5"/>
        <v>-19551.7</v>
      </c>
      <c r="J184" s="51"/>
    </row>
    <row r="185" spans="1:10" ht="14.25" x14ac:dyDescent="0.2">
      <c r="A185" s="26">
        <v>179</v>
      </c>
      <c r="B185" s="5" t="s">
        <v>28</v>
      </c>
      <c r="C185" s="42">
        <v>7318</v>
      </c>
      <c r="D185" s="27">
        <v>43237</v>
      </c>
      <c r="E185" s="43">
        <v>43244</v>
      </c>
      <c r="F185" s="28">
        <f t="shared" si="4"/>
        <v>7</v>
      </c>
      <c r="G185" s="29">
        <f t="shared" si="5"/>
        <v>51226</v>
      </c>
      <c r="J185" s="51"/>
    </row>
    <row r="186" spans="1:10" ht="14.25" x14ac:dyDescent="0.2">
      <c r="A186" s="26">
        <v>180</v>
      </c>
      <c r="B186" s="5" t="s">
        <v>74</v>
      </c>
      <c r="C186" s="42">
        <v>2721.78</v>
      </c>
      <c r="D186" s="27">
        <v>43251</v>
      </c>
      <c r="E186" s="43">
        <v>43244</v>
      </c>
      <c r="F186" s="28">
        <f t="shared" si="4"/>
        <v>-7</v>
      </c>
      <c r="G186" s="29">
        <f t="shared" si="5"/>
        <v>-19052.460000000003</v>
      </c>
      <c r="J186" s="51"/>
    </row>
    <row r="187" spans="1:10" ht="14.25" x14ac:dyDescent="0.2">
      <c r="A187" s="26">
        <v>181</v>
      </c>
      <c r="B187" s="5" t="s">
        <v>2</v>
      </c>
      <c r="C187" s="42">
        <v>560</v>
      </c>
      <c r="D187" s="27">
        <v>43251</v>
      </c>
      <c r="E187" s="43">
        <v>43244</v>
      </c>
      <c r="F187" s="28">
        <f t="shared" si="4"/>
        <v>-7</v>
      </c>
      <c r="G187" s="29">
        <f t="shared" si="5"/>
        <v>-3920</v>
      </c>
      <c r="J187" s="51"/>
    </row>
    <row r="188" spans="1:10" ht="14.25" x14ac:dyDescent="0.2">
      <c r="A188" s="26">
        <v>182</v>
      </c>
      <c r="B188" s="5" t="s">
        <v>3</v>
      </c>
      <c r="C188" s="42">
        <v>6748.97</v>
      </c>
      <c r="D188" s="27">
        <v>43250</v>
      </c>
      <c r="E188" s="43">
        <v>43245</v>
      </c>
      <c r="F188" s="28">
        <f t="shared" si="4"/>
        <v>-5</v>
      </c>
      <c r="G188" s="29">
        <f t="shared" si="5"/>
        <v>-33744.85</v>
      </c>
      <c r="J188" s="51"/>
    </row>
    <row r="189" spans="1:10" ht="14.25" x14ac:dyDescent="0.2">
      <c r="A189" s="26">
        <v>183</v>
      </c>
      <c r="B189" s="5" t="s">
        <v>15</v>
      </c>
      <c r="C189" s="42">
        <v>11095.94</v>
      </c>
      <c r="D189" s="27">
        <v>43250</v>
      </c>
      <c r="E189" s="43">
        <v>43245</v>
      </c>
      <c r="F189" s="28">
        <f t="shared" si="4"/>
        <v>-5</v>
      </c>
      <c r="G189" s="29">
        <f t="shared" si="5"/>
        <v>-55479.700000000004</v>
      </c>
      <c r="J189" s="51"/>
    </row>
    <row r="190" spans="1:10" ht="14.25" x14ac:dyDescent="0.2">
      <c r="A190" s="26">
        <v>184</v>
      </c>
      <c r="B190" s="5" t="s">
        <v>30</v>
      </c>
      <c r="C190" s="42">
        <v>5586</v>
      </c>
      <c r="D190" s="27">
        <v>43241</v>
      </c>
      <c r="E190" s="43">
        <v>43245</v>
      </c>
      <c r="F190" s="28">
        <f t="shared" si="4"/>
        <v>4</v>
      </c>
      <c r="G190" s="29">
        <f t="shared" si="5"/>
        <v>22344</v>
      </c>
      <c r="J190" s="51"/>
    </row>
    <row r="191" spans="1:10" ht="14.25" x14ac:dyDescent="0.2">
      <c r="A191" s="26">
        <v>185</v>
      </c>
      <c r="B191" s="5" t="s">
        <v>104</v>
      </c>
      <c r="C191" s="42">
        <v>200</v>
      </c>
      <c r="D191" s="27">
        <v>43245</v>
      </c>
      <c r="E191" s="43">
        <v>43245</v>
      </c>
      <c r="F191" s="28">
        <f t="shared" si="4"/>
        <v>0</v>
      </c>
      <c r="G191" s="29">
        <f t="shared" si="5"/>
        <v>0</v>
      </c>
      <c r="J191" s="51"/>
    </row>
    <row r="192" spans="1:10" ht="14.25" x14ac:dyDescent="0.2">
      <c r="A192" s="26">
        <v>186</v>
      </c>
      <c r="B192" s="5" t="s">
        <v>99</v>
      </c>
      <c r="C192" s="42">
        <v>1824</v>
      </c>
      <c r="D192" s="27">
        <v>43244</v>
      </c>
      <c r="E192" s="43">
        <v>43245</v>
      </c>
      <c r="F192" s="28">
        <f t="shared" si="4"/>
        <v>1</v>
      </c>
      <c r="G192" s="29">
        <f t="shared" si="5"/>
        <v>1824</v>
      </c>
      <c r="J192" s="51"/>
    </row>
    <row r="193" spans="1:10" ht="14.25" x14ac:dyDescent="0.2">
      <c r="A193" s="26">
        <v>187</v>
      </c>
      <c r="B193" s="5" t="s">
        <v>55</v>
      </c>
      <c r="C193" s="42">
        <v>90.19</v>
      </c>
      <c r="D193" s="27">
        <v>43248</v>
      </c>
      <c r="E193" s="43">
        <v>43248</v>
      </c>
      <c r="F193" s="28">
        <f t="shared" si="4"/>
        <v>0</v>
      </c>
      <c r="G193" s="29">
        <f t="shared" si="5"/>
        <v>0</v>
      </c>
      <c r="J193" s="51"/>
    </row>
    <row r="194" spans="1:10" ht="14.25" x14ac:dyDescent="0.2">
      <c r="A194" s="26">
        <v>188</v>
      </c>
      <c r="B194" s="5" t="s">
        <v>27</v>
      </c>
      <c r="C194" s="42">
        <v>288982.45</v>
      </c>
      <c r="D194" s="27">
        <v>43250</v>
      </c>
      <c r="E194" s="43">
        <v>43249</v>
      </c>
      <c r="F194" s="28">
        <f t="shared" si="4"/>
        <v>-1</v>
      </c>
      <c r="G194" s="29">
        <f t="shared" si="5"/>
        <v>-288982.45</v>
      </c>
      <c r="J194" s="51"/>
    </row>
    <row r="195" spans="1:10" ht="14.25" x14ac:dyDescent="0.2">
      <c r="A195" s="26">
        <v>189</v>
      </c>
      <c r="B195" s="5" t="s">
        <v>38</v>
      </c>
      <c r="C195" s="42">
        <v>13876.97</v>
      </c>
      <c r="D195" s="27">
        <v>43251</v>
      </c>
      <c r="E195" s="43">
        <v>43249</v>
      </c>
      <c r="F195" s="28">
        <f t="shared" si="4"/>
        <v>-2</v>
      </c>
      <c r="G195" s="29">
        <f t="shared" si="5"/>
        <v>-27753.94</v>
      </c>
      <c r="J195" s="51"/>
    </row>
    <row r="196" spans="1:10" ht="14.25" x14ac:dyDescent="0.2">
      <c r="A196" s="26">
        <v>190</v>
      </c>
      <c r="B196" s="1" t="s">
        <v>43</v>
      </c>
      <c r="C196" s="42">
        <v>2306.79</v>
      </c>
      <c r="D196" s="27">
        <v>43250</v>
      </c>
      <c r="E196" s="43">
        <v>43250</v>
      </c>
      <c r="F196" s="28">
        <f t="shared" si="4"/>
        <v>0</v>
      </c>
      <c r="G196" s="29">
        <f t="shared" si="5"/>
        <v>0</v>
      </c>
      <c r="J196" s="51"/>
    </row>
    <row r="197" spans="1:10" ht="14.25" x14ac:dyDescent="0.2">
      <c r="A197" s="26">
        <v>191</v>
      </c>
      <c r="B197" s="5" t="s">
        <v>48</v>
      </c>
      <c r="C197" s="42">
        <v>6500</v>
      </c>
      <c r="D197" s="27">
        <v>43250</v>
      </c>
      <c r="E197" s="43">
        <v>43250</v>
      </c>
      <c r="F197" s="28">
        <f t="shared" si="4"/>
        <v>0</v>
      </c>
      <c r="G197" s="29">
        <f t="shared" si="5"/>
        <v>0</v>
      </c>
      <c r="J197" s="51"/>
    </row>
    <row r="198" spans="1:10" ht="14.25" x14ac:dyDescent="0.2">
      <c r="A198" s="26">
        <v>192</v>
      </c>
      <c r="B198" s="5" t="s">
        <v>39</v>
      </c>
      <c r="C198" s="42">
        <v>91</v>
      </c>
      <c r="D198" s="27">
        <v>43251</v>
      </c>
      <c r="E198" s="43">
        <v>43250</v>
      </c>
      <c r="F198" s="28">
        <f t="shared" si="4"/>
        <v>-1</v>
      </c>
      <c r="G198" s="29">
        <f t="shared" si="5"/>
        <v>-91</v>
      </c>
      <c r="J198" s="51"/>
    </row>
    <row r="199" spans="1:10" ht="14.25" x14ac:dyDescent="0.2">
      <c r="A199" s="26">
        <v>193</v>
      </c>
      <c r="B199" s="5" t="s">
        <v>74</v>
      </c>
      <c r="C199" s="42">
        <v>250.5</v>
      </c>
      <c r="D199" s="27">
        <v>43251</v>
      </c>
      <c r="E199" s="43">
        <v>43250</v>
      </c>
      <c r="F199" s="28">
        <f t="shared" si="4"/>
        <v>-1</v>
      </c>
      <c r="G199" s="29">
        <f t="shared" si="5"/>
        <v>-250.5</v>
      </c>
      <c r="J199" s="51"/>
    </row>
    <row r="200" spans="1:10" ht="14.25" x14ac:dyDescent="0.2">
      <c r="A200" s="26">
        <v>194</v>
      </c>
      <c r="B200" s="5" t="s">
        <v>76</v>
      </c>
      <c r="C200" s="42">
        <v>39.78</v>
      </c>
      <c r="D200" s="27">
        <v>43266</v>
      </c>
      <c r="E200" s="43">
        <v>43250</v>
      </c>
      <c r="F200" s="28">
        <f t="shared" ref="F200:F263" si="6">E200-D200</f>
        <v>-16</v>
      </c>
      <c r="G200" s="29">
        <f t="shared" si="5"/>
        <v>-636.48</v>
      </c>
      <c r="J200" s="51"/>
    </row>
    <row r="201" spans="1:10" ht="14.25" x14ac:dyDescent="0.2">
      <c r="A201" s="26">
        <v>195</v>
      </c>
      <c r="B201" s="5" t="s">
        <v>7</v>
      </c>
      <c r="C201" s="42">
        <v>3250</v>
      </c>
      <c r="D201" s="27">
        <v>43248</v>
      </c>
      <c r="E201" s="43">
        <v>43251</v>
      </c>
      <c r="F201" s="28">
        <f t="shared" si="6"/>
        <v>3</v>
      </c>
      <c r="G201" s="29">
        <f t="shared" ref="G201:G264" si="7">F201*C201</f>
        <v>9750</v>
      </c>
      <c r="J201" s="51"/>
    </row>
    <row r="202" spans="1:10" ht="14.25" x14ac:dyDescent="0.2">
      <c r="A202" s="26">
        <v>196</v>
      </c>
      <c r="B202" s="5" t="s">
        <v>30</v>
      </c>
      <c r="C202" s="42">
        <v>7059</v>
      </c>
      <c r="D202" s="27">
        <v>43241</v>
      </c>
      <c r="E202" s="43">
        <v>43251</v>
      </c>
      <c r="F202" s="28">
        <f t="shared" si="6"/>
        <v>10</v>
      </c>
      <c r="G202" s="29">
        <f t="shared" si="7"/>
        <v>70590</v>
      </c>
      <c r="J202" s="51"/>
    </row>
    <row r="203" spans="1:10" ht="14.25" x14ac:dyDescent="0.2">
      <c r="A203" s="26">
        <v>197</v>
      </c>
      <c r="B203" s="5" t="s">
        <v>92</v>
      </c>
      <c r="C203" s="42">
        <v>439.41</v>
      </c>
      <c r="D203" s="27">
        <v>43265</v>
      </c>
      <c r="E203" s="43">
        <v>43251</v>
      </c>
      <c r="F203" s="28">
        <f t="shared" si="6"/>
        <v>-14</v>
      </c>
      <c r="G203" s="29">
        <f t="shared" si="7"/>
        <v>-6151.7400000000007</v>
      </c>
      <c r="J203" s="51"/>
    </row>
    <row r="204" spans="1:10" ht="14.25" x14ac:dyDescent="0.2">
      <c r="A204" s="26">
        <v>198</v>
      </c>
      <c r="B204" s="5" t="s">
        <v>99</v>
      </c>
      <c r="C204" s="42">
        <v>4440</v>
      </c>
      <c r="D204" s="27">
        <v>43250</v>
      </c>
      <c r="E204" s="43">
        <v>43251</v>
      </c>
      <c r="F204" s="28">
        <f t="shared" si="6"/>
        <v>1</v>
      </c>
      <c r="G204" s="29">
        <f t="shared" si="7"/>
        <v>4440</v>
      </c>
      <c r="J204" s="51"/>
    </row>
    <row r="205" spans="1:10" ht="14.25" x14ac:dyDescent="0.2">
      <c r="A205" s="26">
        <v>199</v>
      </c>
      <c r="B205" s="5" t="s">
        <v>49</v>
      </c>
      <c r="C205" s="42">
        <v>297.38</v>
      </c>
      <c r="D205" s="27">
        <v>43252</v>
      </c>
      <c r="E205" s="43">
        <v>43251</v>
      </c>
      <c r="F205" s="28">
        <f t="shared" si="6"/>
        <v>-1</v>
      </c>
      <c r="G205" s="29">
        <f t="shared" si="7"/>
        <v>-297.38</v>
      </c>
      <c r="J205" s="51"/>
    </row>
    <row r="206" spans="1:10" ht="14.25" x14ac:dyDescent="0.2">
      <c r="A206" s="26">
        <v>200</v>
      </c>
      <c r="B206" s="5" t="s">
        <v>53</v>
      </c>
      <c r="C206" s="42">
        <v>101.78</v>
      </c>
      <c r="D206" s="27">
        <v>43252</v>
      </c>
      <c r="E206" s="43">
        <v>43252</v>
      </c>
      <c r="F206" s="28">
        <f t="shared" si="6"/>
        <v>0</v>
      </c>
      <c r="G206" s="29">
        <f t="shared" si="7"/>
        <v>0</v>
      </c>
      <c r="J206" s="51"/>
    </row>
    <row r="207" spans="1:10" ht="14.25" x14ac:dyDescent="0.2">
      <c r="A207" s="26">
        <v>201</v>
      </c>
      <c r="B207" s="5" t="s">
        <v>53</v>
      </c>
      <c r="C207" s="42">
        <v>138.01</v>
      </c>
      <c r="D207" s="27">
        <v>43252</v>
      </c>
      <c r="E207" s="43">
        <v>43252</v>
      </c>
      <c r="F207" s="28">
        <f t="shared" si="6"/>
        <v>0</v>
      </c>
      <c r="G207" s="29">
        <f t="shared" si="7"/>
        <v>0</v>
      </c>
      <c r="J207" s="51"/>
    </row>
    <row r="208" spans="1:10" ht="14.25" x14ac:dyDescent="0.2">
      <c r="A208" s="26">
        <v>202</v>
      </c>
      <c r="B208" s="5" t="s">
        <v>66</v>
      </c>
      <c r="C208" s="1">
        <v>64.53</v>
      </c>
      <c r="D208" s="27">
        <v>43255</v>
      </c>
      <c r="E208" s="7">
        <v>43255</v>
      </c>
      <c r="F208" s="28">
        <f t="shared" si="6"/>
        <v>0</v>
      </c>
      <c r="G208" s="29">
        <f t="shared" si="7"/>
        <v>0</v>
      </c>
      <c r="J208" s="51"/>
    </row>
    <row r="209" spans="1:10" ht="14.25" x14ac:dyDescent="0.2">
      <c r="A209" s="26">
        <v>203</v>
      </c>
      <c r="B209" s="1" t="s">
        <v>64</v>
      </c>
      <c r="C209" s="1">
        <v>39.83</v>
      </c>
      <c r="D209" s="27">
        <v>43256</v>
      </c>
      <c r="E209" s="7">
        <v>43256</v>
      </c>
      <c r="F209" s="28">
        <f t="shared" si="6"/>
        <v>0</v>
      </c>
      <c r="G209" s="29">
        <f t="shared" si="7"/>
        <v>0</v>
      </c>
      <c r="J209" s="51"/>
    </row>
    <row r="210" spans="1:10" ht="14.25" x14ac:dyDescent="0.2">
      <c r="A210" s="26">
        <v>204</v>
      </c>
      <c r="B210" s="5" t="s">
        <v>11</v>
      </c>
      <c r="C210" s="42">
        <v>12126.11</v>
      </c>
      <c r="D210" s="27">
        <v>43281</v>
      </c>
      <c r="E210" s="43">
        <v>43258</v>
      </c>
      <c r="F210" s="28">
        <f t="shared" si="6"/>
        <v>-23</v>
      </c>
      <c r="G210" s="29">
        <f t="shared" si="7"/>
        <v>-278900.53000000003</v>
      </c>
      <c r="J210" s="51"/>
    </row>
    <row r="211" spans="1:10" ht="14.25" x14ac:dyDescent="0.2">
      <c r="A211" s="26">
        <v>205</v>
      </c>
      <c r="B211" s="5" t="s">
        <v>30</v>
      </c>
      <c r="C211" s="42">
        <v>3234.6</v>
      </c>
      <c r="D211" s="27">
        <v>43230</v>
      </c>
      <c r="E211" s="43">
        <v>43258</v>
      </c>
      <c r="F211" s="28">
        <f t="shared" si="6"/>
        <v>28</v>
      </c>
      <c r="G211" s="29">
        <f t="shared" si="7"/>
        <v>90568.8</v>
      </c>
      <c r="J211" s="51"/>
    </row>
    <row r="212" spans="1:10" ht="14.25" x14ac:dyDescent="0.2">
      <c r="A212" s="26">
        <v>206</v>
      </c>
      <c r="B212" s="5" t="s">
        <v>60</v>
      </c>
      <c r="C212" s="1">
        <v>9.84</v>
      </c>
      <c r="D212" s="27">
        <v>43260</v>
      </c>
      <c r="E212" s="7">
        <v>43260</v>
      </c>
      <c r="F212" s="28">
        <f t="shared" si="6"/>
        <v>0</v>
      </c>
      <c r="G212" s="29">
        <f t="shared" si="7"/>
        <v>0</v>
      </c>
      <c r="J212" s="51"/>
    </row>
    <row r="213" spans="1:10" ht="14.25" x14ac:dyDescent="0.2">
      <c r="A213" s="26">
        <v>207</v>
      </c>
      <c r="B213" s="5" t="s">
        <v>26</v>
      </c>
      <c r="C213" s="42">
        <v>884</v>
      </c>
      <c r="D213" s="27">
        <v>43255</v>
      </c>
      <c r="E213" s="43">
        <v>43263</v>
      </c>
      <c r="F213" s="28">
        <f t="shared" si="6"/>
        <v>8</v>
      </c>
      <c r="G213" s="29">
        <f t="shared" si="7"/>
        <v>7072</v>
      </c>
      <c r="J213" s="51"/>
    </row>
    <row r="214" spans="1:10" ht="14.25" x14ac:dyDescent="0.2">
      <c r="A214" s="26">
        <v>208</v>
      </c>
      <c r="B214" s="5" t="s">
        <v>26</v>
      </c>
      <c r="C214" s="42">
        <v>1001.6</v>
      </c>
      <c r="D214" s="27">
        <v>43273</v>
      </c>
      <c r="E214" s="43">
        <v>43263</v>
      </c>
      <c r="F214" s="28">
        <f t="shared" si="6"/>
        <v>-10</v>
      </c>
      <c r="G214" s="29">
        <f t="shared" si="7"/>
        <v>-10016</v>
      </c>
      <c r="J214" s="51"/>
    </row>
    <row r="215" spans="1:10" ht="14.25" x14ac:dyDescent="0.2">
      <c r="A215" s="26">
        <v>209</v>
      </c>
      <c r="B215" s="5" t="s">
        <v>32</v>
      </c>
      <c r="C215" s="42">
        <v>2727</v>
      </c>
      <c r="D215" s="27">
        <v>43279</v>
      </c>
      <c r="E215" s="43">
        <v>43263</v>
      </c>
      <c r="F215" s="28">
        <f t="shared" si="6"/>
        <v>-16</v>
      </c>
      <c r="G215" s="29">
        <f t="shared" si="7"/>
        <v>-43632</v>
      </c>
      <c r="J215" s="51"/>
    </row>
    <row r="216" spans="1:10" ht="14.25" x14ac:dyDescent="0.2">
      <c r="A216" s="26">
        <v>210</v>
      </c>
      <c r="B216" s="5" t="s">
        <v>56</v>
      </c>
      <c r="C216" s="42">
        <v>1127.33</v>
      </c>
      <c r="D216" s="27">
        <v>43281</v>
      </c>
      <c r="E216" s="43">
        <v>43263</v>
      </c>
      <c r="F216" s="28">
        <f t="shared" si="6"/>
        <v>-18</v>
      </c>
      <c r="G216" s="29">
        <f t="shared" si="7"/>
        <v>-20291.939999999999</v>
      </c>
      <c r="J216" s="51"/>
    </row>
    <row r="217" spans="1:10" ht="14.25" x14ac:dyDescent="0.2">
      <c r="A217" s="26">
        <v>211</v>
      </c>
      <c r="B217" s="5" t="s">
        <v>15</v>
      </c>
      <c r="C217" s="42">
        <v>11999.3</v>
      </c>
      <c r="D217" s="27">
        <v>43266</v>
      </c>
      <c r="E217" s="43">
        <v>43263</v>
      </c>
      <c r="F217" s="28">
        <f t="shared" si="6"/>
        <v>-3</v>
      </c>
      <c r="G217" s="29">
        <f t="shared" si="7"/>
        <v>-35997.899999999994</v>
      </c>
      <c r="J217" s="51"/>
    </row>
    <row r="218" spans="1:10" ht="14.25" x14ac:dyDescent="0.2">
      <c r="A218" s="26">
        <v>212</v>
      </c>
      <c r="B218" s="5" t="s">
        <v>69</v>
      </c>
      <c r="C218" s="42">
        <v>56.66</v>
      </c>
      <c r="D218" s="27">
        <v>43272</v>
      </c>
      <c r="E218" s="43">
        <v>43264</v>
      </c>
      <c r="F218" s="28">
        <f t="shared" si="6"/>
        <v>-8</v>
      </c>
      <c r="G218" s="29">
        <f t="shared" si="7"/>
        <v>-453.28</v>
      </c>
      <c r="J218" s="51"/>
    </row>
    <row r="219" spans="1:10" ht="14.25" x14ac:dyDescent="0.2">
      <c r="A219" s="26">
        <v>213</v>
      </c>
      <c r="B219" s="5" t="s">
        <v>16</v>
      </c>
      <c r="C219" s="42">
        <v>518.16</v>
      </c>
      <c r="D219" s="27">
        <v>43281</v>
      </c>
      <c r="E219" s="43">
        <v>43264</v>
      </c>
      <c r="F219" s="28">
        <f t="shared" si="6"/>
        <v>-17</v>
      </c>
      <c r="G219" s="29">
        <f t="shared" si="7"/>
        <v>-8808.7199999999993</v>
      </c>
      <c r="J219" s="51"/>
    </row>
    <row r="220" spans="1:10" ht="14.25" x14ac:dyDescent="0.2">
      <c r="A220" s="26">
        <v>214</v>
      </c>
      <c r="B220" s="5" t="s">
        <v>16</v>
      </c>
      <c r="C220" s="42">
        <v>180.5</v>
      </c>
      <c r="D220" s="27">
        <v>43312</v>
      </c>
      <c r="E220" s="43">
        <v>43264</v>
      </c>
      <c r="F220" s="28">
        <f t="shared" si="6"/>
        <v>-48</v>
      </c>
      <c r="G220" s="29">
        <f t="shared" si="7"/>
        <v>-8664</v>
      </c>
      <c r="J220" s="51"/>
    </row>
    <row r="221" spans="1:10" ht="14.25" x14ac:dyDescent="0.2">
      <c r="A221" s="26">
        <v>215</v>
      </c>
      <c r="B221" s="5" t="s">
        <v>44</v>
      </c>
      <c r="C221" s="42">
        <v>390</v>
      </c>
      <c r="D221" s="27">
        <v>43281</v>
      </c>
      <c r="E221" s="43">
        <v>43264</v>
      </c>
      <c r="F221" s="28">
        <f t="shared" si="6"/>
        <v>-17</v>
      </c>
      <c r="G221" s="29">
        <f t="shared" si="7"/>
        <v>-6630</v>
      </c>
      <c r="J221" s="51"/>
    </row>
    <row r="222" spans="1:10" ht="14.25" x14ac:dyDescent="0.2">
      <c r="A222" s="26">
        <v>216</v>
      </c>
      <c r="B222" s="5" t="s">
        <v>11</v>
      </c>
      <c r="C222" s="42">
        <v>2392</v>
      </c>
      <c r="D222" s="27">
        <v>43281</v>
      </c>
      <c r="E222" s="43">
        <v>43264</v>
      </c>
      <c r="F222" s="28">
        <f t="shared" si="6"/>
        <v>-17</v>
      </c>
      <c r="G222" s="29">
        <f t="shared" si="7"/>
        <v>-40664</v>
      </c>
      <c r="J222" s="51"/>
    </row>
    <row r="223" spans="1:10" ht="14.25" x14ac:dyDescent="0.2">
      <c r="A223" s="26">
        <v>217</v>
      </c>
      <c r="B223" s="5" t="s">
        <v>70</v>
      </c>
      <c r="C223" s="42">
        <v>2660</v>
      </c>
      <c r="D223" s="27">
        <v>43271</v>
      </c>
      <c r="E223" s="43">
        <v>43264</v>
      </c>
      <c r="F223" s="28">
        <f t="shared" si="6"/>
        <v>-7</v>
      </c>
      <c r="G223" s="29">
        <f t="shared" si="7"/>
        <v>-18620</v>
      </c>
      <c r="J223" s="51"/>
    </row>
    <row r="224" spans="1:10" ht="14.25" x14ac:dyDescent="0.2">
      <c r="A224" s="26">
        <v>218</v>
      </c>
      <c r="B224" s="5" t="s">
        <v>30</v>
      </c>
      <c r="C224" s="42">
        <v>3154.58</v>
      </c>
      <c r="D224" s="40">
        <v>43281</v>
      </c>
      <c r="E224" s="43">
        <v>43264</v>
      </c>
      <c r="F224" s="28">
        <f t="shared" si="6"/>
        <v>-17</v>
      </c>
      <c r="G224" s="29">
        <f t="shared" si="7"/>
        <v>-53627.86</v>
      </c>
      <c r="J224" s="51"/>
    </row>
    <row r="225" spans="1:10" ht="14.25" x14ac:dyDescent="0.2">
      <c r="A225" s="26">
        <v>219</v>
      </c>
      <c r="B225" s="5" t="s">
        <v>25</v>
      </c>
      <c r="C225" s="42">
        <v>180</v>
      </c>
      <c r="D225" s="40">
        <v>43251</v>
      </c>
      <c r="E225" s="43">
        <v>43264</v>
      </c>
      <c r="F225" s="28">
        <f t="shared" si="6"/>
        <v>13</v>
      </c>
      <c r="G225" s="29">
        <f t="shared" si="7"/>
        <v>2340</v>
      </c>
      <c r="J225" s="51"/>
    </row>
    <row r="226" spans="1:10" ht="14.25" x14ac:dyDescent="0.2">
      <c r="A226" s="26">
        <v>220</v>
      </c>
      <c r="B226" s="5" t="s">
        <v>25</v>
      </c>
      <c r="C226" s="42">
        <v>1333.11</v>
      </c>
      <c r="D226" s="40">
        <v>43251</v>
      </c>
      <c r="E226" s="43">
        <v>43264</v>
      </c>
      <c r="F226" s="28">
        <f t="shared" si="6"/>
        <v>13</v>
      </c>
      <c r="G226" s="29">
        <f t="shared" si="7"/>
        <v>17330.43</v>
      </c>
      <c r="J226" s="51"/>
    </row>
    <row r="227" spans="1:10" ht="14.25" x14ac:dyDescent="0.2">
      <c r="A227" s="26">
        <v>221</v>
      </c>
      <c r="B227" s="5" t="s">
        <v>88</v>
      </c>
      <c r="C227" s="42">
        <v>6340</v>
      </c>
      <c r="D227" s="40">
        <v>43281</v>
      </c>
      <c r="E227" s="43">
        <v>43264</v>
      </c>
      <c r="F227" s="28">
        <f t="shared" si="6"/>
        <v>-17</v>
      </c>
      <c r="G227" s="29">
        <f t="shared" si="7"/>
        <v>-107780</v>
      </c>
      <c r="J227" s="51"/>
    </row>
    <row r="228" spans="1:10" ht="14.25" x14ac:dyDescent="0.2">
      <c r="A228" s="26">
        <v>222</v>
      </c>
      <c r="B228" s="5" t="s">
        <v>103</v>
      </c>
      <c r="C228" s="42">
        <v>7196.4</v>
      </c>
      <c r="D228" s="27">
        <v>43274</v>
      </c>
      <c r="E228" s="43">
        <v>43264</v>
      </c>
      <c r="F228" s="28">
        <f t="shared" si="6"/>
        <v>-10</v>
      </c>
      <c r="G228" s="29">
        <f t="shared" si="7"/>
        <v>-71964</v>
      </c>
      <c r="J228" s="51"/>
    </row>
    <row r="229" spans="1:10" ht="14.25" x14ac:dyDescent="0.2">
      <c r="A229" s="26">
        <v>223</v>
      </c>
      <c r="B229" s="5" t="s">
        <v>59</v>
      </c>
      <c r="C229" s="42">
        <v>913.32</v>
      </c>
      <c r="D229" s="27">
        <v>43281</v>
      </c>
      <c r="E229" s="43">
        <v>43264</v>
      </c>
      <c r="F229" s="28">
        <f t="shared" si="6"/>
        <v>-17</v>
      </c>
      <c r="G229" s="29">
        <f t="shared" si="7"/>
        <v>-15526.44</v>
      </c>
      <c r="J229" s="51"/>
    </row>
    <row r="230" spans="1:10" ht="14.25" x14ac:dyDescent="0.2">
      <c r="A230" s="26">
        <v>224</v>
      </c>
      <c r="B230" s="5" t="s">
        <v>25</v>
      </c>
      <c r="C230" s="42">
        <v>8190</v>
      </c>
      <c r="D230" s="27">
        <v>43281</v>
      </c>
      <c r="E230" s="43">
        <v>43264</v>
      </c>
      <c r="F230" s="28">
        <f t="shared" si="6"/>
        <v>-17</v>
      </c>
      <c r="G230" s="29">
        <f t="shared" si="7"/>
        <v>-139230</v>
      </c>
      <c r="J230" s="51"/>
    </row>
    <row r="231" spans="1:10" ht="14.25" x14ac:dyDescent="0.2">
      <c r="A231" s="26">
        <v>225</v>
      </c>
      <c r="B231" s="5" t="s">
        <v>83</v>
      </c>
      <c r="C231" s="42">
        <v>218</v>
      </c>
      <c r="D231" s="27">
        <v>43281</v>
      </c>
      <c r="E231" s="43">
        <v>43264</v>
      </c>
      <c r="F231" s="28">
        <f t="shared" si="6"/>
        <v>-17</v>
      </c>
      <c r="G231" s="29">
        <f t="shared" si="7"/>
        <v>-3706</v>
      </c>
      <c r="J231" s="51"/>
    </row>
    <row r="232" spans="1:10" ht="14.25" x14ac:dyDescent="0.2">
      <c r="A232" s="26">
        <v>226</v>
      </c>
      <c r="B232" s="5" t="s">
        <v>6</v>
      </c>
      <c r="C232" s="42">
        <v>5910</v>
      </c>
      <c r="D232" s="27">
        <v>43281</v>
      </c>
      <c r="E232" s="43">
        <v>43264</v>
      </c>
      <c r="F232" s="28">
        <f t="shared" si="6"/>
        <v>-17</v>
      </c>
      <c r="G232" s="29">
        <f t="shared" si="7"/>
        <v>-100470</v>
      </c>
      <c r="J232" s="51"/>
    </row>
    <row r="233" spans="1:10" ht="14.25" x14ac:dyDescent="0.2">
      <c r="A233" s="26">
        <v>227</v>
      </c>
      <c r="B233" s="5" t="s">
        <v>33</v>
      </c>
      <c r="C233" s="42">
        <v>1235</v>
      </c>
      <c r="D233" s="27">
        <v>43281</v>
      </c>
      <c r="E233" s="43">
        <v>43264</v>
      </c>
      <c r="F233" s="28">
        <f t="shared" si="6"/>
        <v>-17</v>
      </c>
      <c r="G233" s="29">
        <f t="shared" si="7"/>
        <v>-20995</v>
      </c>
      <c r="J233" s="51"/>
    </row>
    <row r="234" spans="1:10" ht="14.25" x14ac:dyDescent="0.2">
      <c r="A234" s="26">
        <v>228</v>
      </c>
      <c r="B234" s="5" t="s">
        <v>42</v>
      </c>
      <c r="C234" s="42">
        <v>326</v>
      </c>
      <c r="D234" s="27">
        <v>43281</v>
      </c>
      <c r="E234" s="43">
        <v>43264</v>
      </c>
      <c r="F234" s="28">
        <f t="shared" si="6"/>
        <v>-17</v>
      </c>
      <c r="G234" s="29">
        <f t="shared" si="7"/>
        <v>-5542</v>
      </c>
      <c r="J234" s="51"/>
    </row>
    <row r="235" spans="1:10" ht="14.25" x14ac:dyDescent="0.2">
      <c r="A235" s="26">
        <v>229</v>
      </c>
      <c r="B235" s="5" t="s">
        <v>87</v>
      </c>
      <c r="C235" s="42">
        <v>1350</v>
      </c>
      <c r="D235" s="27">
        <v>43253</v>
      </c>
      <c r="E235" s="43">
        <v>43265</v>
      </c>
      <c r="F235" s="28">
        <f t="shared" si="6"/>
        <v>12</v>
      </c>
      <c r="G235" s="29">
        <f t="shared" si="7"/>
        <v>16200</v>
      </c>
      <c r="J235" s="51"/>
    </row>
    <row r="236" spans="1:10" ht="14.25" x14ac:dyDescent="0.2">
      <c r="A236" s="26">
        <v>230</v>
      </c>
      <c r="B236" s="5" t="s">
        <v>98</v>
      </c>
      <c r="C236" s="42">
        <v>333.8</v>
      </c>
      <c r="D236" s="27">
        <v>43281</v>
      </c>
      <c r="E236" s="43">
        <v>43265</v>
      </c>
      <c r="F236" s="28">
        <f t="shared" si="6"/>
        <v>-16</v>
      </c>
      <c r="G236" s="29">
        <f t="shared" si="7"/>
        <v>-5340.8</v>
      </c>
      <c r="J236" s="51"/>
    </row>
    <row r="237" spans="1:10" ht="14.25" x14ac:dyDescent="0.2">
      <c r="A237" s="26">
        <v>231</v>
      </c>
      <c r="B237" s="5" t="s">
        <v>29</v>
      </c>
      <c r="C237" s="42">
        <v>1556.43</v>
      </c>
      <c r="D237" s="27">
        <v>43281</v>
      </c>
      <c r="E237" s="43">
        <v>43265</v>
      </c>
      <c r="F237" s="28">
        <f t="shared" si="6"/>
        <v>-16</v>
      </c>
      <c r="G237" s="29">
        <f t="shared" si="7"/>
        <v>-24902.880000000001</v>
      </c>
      <c r="J237" s="51"/>
    </row>
    <row r="238" spans="1:10" ht="14.25" x14ac:dyDescent="0.2">
      <c r="A238" s="26">
        <v>232</v>
      </c>
      <c r="B238" s="5" t="s">
        <v>28</v>
      </c>
      <c r="C238" s="42">
        <v>8034.13</v>
      </c>
      <c r="D238" s="27">
        <v>43281</v>
      </c>
      <c r="E238" s="43">
        <v>43265</v>
      </c>
      <c r="F238" s="28">
        <f t="shared" si="6"/>
        <v>-16</v>
      </c>
      <c r="G238" s="29">
        <f t="shared" si="7"/>
        <v>-128546.08</v>
      </c>
      <c r="J238" s="51"/>
    </row>
    <row r="239" spans="1:10" ht="14.25" x14ac:dyDescent="0.2">
      <c r="A239" s="26">
        <v>233</v>
      </c>
      <c r="B239" s="5" t="s">
        <v>52</v>
      </c>
      <c r="C239" s="42">
        <v>7159.19</v>
      </c>
      <c r="D239" s="27">
        <v>43281</v>
      </c>
      <c r="E239" s="43">
        <v>43265</v>
      </c>
      <c r="F239" s="28">
        <f t="shared" si="6"/>
        <v>-16</v>
      </c>
      <c r="G239" s="29">
        <f t="shared" si="7"/>
        <v>-114547.04</v>
      </c>
      <c r="J239" s="51"/>
    </row>
    <row r="240" spans="1:10" ht="14.25" x14ac:dyDescent="0.2">
      <c r="A240" s="26">
        <v>234</v>
      </c>
      <c r="B240" s="5" t="s">
        <v>57</v>
      </c>
      <c r="C240" s="42">
        <v>608</v>
      </c>
      <c r="D240" s="27">
        <v>43264</v>
      </c>
      <c r="E240" s="43">
        <v>43265</v>
      </c>
      <c r="F240" s="28">
        <f t="shared" si="6"/>
        <v>1</v>
      </c>
      <c r="G240" s="29">
        <f t="shared" si="7"/>
        <v>608</v>
      </c>
      <c r="J240" s="51"/>
    </row>
    <row r="241" spans="1:10" ht="14.25" x14ac:dyDescent="0.2">
      <c r="A241" s="26">
        <v>235</v>
      </c>
      <c r="B241" s="5" t="s">
        <v>57</v>
      </c>
      <c r="C241" s="42">
        <v>2829.79</v>
      </c>
      <c r="D241" s="27">
        <v>43281</v>
      </c>
      <c r="E241" s="43">
        <v>43265</v>
      </c>
      <c r="F241" s="28">
        <f t="shared" si="6"/>
        <v>-16</v>
      </c>
      <c r="G241" s="29">
        <f t="shared" si="7"/>
        <v>-45276.639999999999</v>
      </c>
      <c r="J241" s="51"/>
    </row>
    <row r="242" spans="1:10" ht="14.25" x14ac:dyDescent="0.2">
      <c r="A242" s="26">
        <v>236</v>
      </c>
      <c r="B242" s="5" t="s">
        <v>19</v>
      </c>
      <c r="C242" s="42">
        <v>2538.27</v>
      </c>
      <c r="D242" s="27">
        <v>43281</v>
      </c>
      <c r="E242" s="43">
        <v>43265</v>
      </c>
      <c r="F242" s="28">
        <f t="shared" si="6"/>
        <v>-16</v>
      </c>
      <c r="G242" s="29">
        <f t="shared" si="7"/>
        <v>-40612.32</v>
      </c>
      <c r="J242" s="51"/>
    </row>
    <row r="243" spans="1:10" ht="14.25" x14ac:dyDescent="0.2">
      <c r="A243" s="26">
        <v>237</v>
      </c>
      <c r="B243" s="5" t="s">
        <v>38</v>
      </c>
      <c r="C243" s="42">
        <v>19027.64</v>
      </c>
      <c r="D243" s="27">
        <v>43281</v>
      </c>
      <c r="E243" s="43">
        <v>43265</v>
      </c>
      <c r="F243" s="28">
        <f t="shared" si="6"/>
        <v>-16</v>
      </c>
      <c r="G243" s="29">
        <f t="shared" si="7"/>
        <v>-304442.23999999999</v>
      </c>
      <c r="J243" s="51"/>
    </row>
    <row r="244" spans="1:10" ht="14.25" x14ac:dyDescent="0.2">
      <c r="A244" s="26">
        <v>238</v>
      </c>
      <c r="B244" s="5" t="s">
        <v>41</v>
      </c>
      <c r="C244" s="42">
        <v>60</v>
      </c>
      <c r="D244" s="27">
        <v>43271</v>
      </c>
      <c r="E244" s="43">
        <v>43266</v>
      </c>
      <c r="F244" s="28">
        <f t="shared" si="6"/>
        <v>-5</v>
      </c>
      <c r="G244" s="29">
        <f t="shared" si="7"/>
        <v>-300</v>
      </c>
      <c r="J244" s="51"/>
    </row>
    <row r="245" spans="1:10" ht="14.25" x14ac:dyDescent="0.2">
      <c r="A245" s="26">
        <v>239</v>
      </c>
      <c r="B245" s="5" t="s">
        <v>105</v>
      </c>
      <c r="C245" s="42">
        <v>3675</v>
      </c>
      <c r="D245" s="27">
        <v>43255</v>
      </c>
      <c r="E245" s="43">
        <v>43266</v>
      </c>
      <c r="F245" s="28">
        <f t="shared" si="6"/>
        <v>11</v>
      </c>
      <c r="G245" s="29">
        <f t="shared" si="7"/>
        <v>40425</v>
      </c>
      <c r="J245" s="51"/>
    </row>
    <row r="246" spans="1:10" ht="14.25" x14ac:dyDescent="0.2">
      <c r="A246" s="26">
        <v>240</v>
      </c>
      <c r="B246" s="5" t="s">
        <v>99</v>
      </c>
      <c r="C246" s="42">
        <v>4440</v>
      </c>
      <c r="D246" s="27">
        <v>43281</v>
      </c>
      <c r="E246" s="43">
        <v>43266</v>
      </c>
      <c r="F246" s="28">
        <f t="shared" si="6"/>
        <v>-15</v>
      </c>
      <c r="G246" s="29">
        <f t="shared" si="7"/>
        <v>-66600</v>
      </c>
      <c r="J246" s="51"/>
    </row>
    <row r="247" spans="1:10" ht="14.25" x14ac:dyDescent="0.2">
      <c r="A247" s="26">
        <v>241</v>
      </c>
      <c r="B247" s="5" t="s">
        <v>25</v>
      </c>
      <c r="C247" s="42">
        <v>4194.46</v>
      </c>
      <c r="D247" s="27">
        <v>43281</v>
      </c>
      <c r="E247" s="43">
        <v>43266</v>
      </c>
      <c r="F247" s="28">
        <f t="shared" si="6"/>
        <v>-15</v>
      </c>
      <c r="G247" s="29">
        <f t="shared" si="7"/>
        <v>-62916.9</v>
      </c>
      <c r="J247" s="51"/>
    </row>
    <row r="248" spans="1:10" ht="14.25" x14ac:dyDescent="0.2">
      <c r="A248" s="26">
        <v>242</v>
      </c>
      <c r="B248" s="5" t="s">
        <v>30</v>
      </c>
      <c r="C248" s="42">
        <v>2673.9</v>
      </c>
      <c r="D248" s="27">
        <v>43281</v>
      </c>
      <c r="E248" s="43">
        <v>43266</v>
      </c>
      <c r="F248" s="28">
        <f t="shared" si="6"/>
        <v>-15</v>
      </c>
      <c r="G248" s="29">
        <f t="shared" si="7"/>
        <v>-40108.5</v>
      </c>
      <c r="J248" s="51"/>
    </row>
    <row r="249" spans="1:10" ht="14.25" x14ac:dyDescent="0.2">
      <c r="A249" s="26">
        <v>243</v>
      </c>
      <c r="B249" s="5" t="s">
        <v>93</v>
      </c>
      <c r="C249" s="42">
        <v>7700</v>
      </c>
      <c r="D249" s="27">
        <v>43281</v>
      </c>
      <c r="E249" s="43">
        <v>43266</v>
      </c>
      <c r="F249" s="28">
        <f t="shared" si="6"/>
        <v>-15</v>
      </c>
      <c r="G249" s="29">
        <f t="shared" si="7"/>
        <v>-115500</v>
      </c>
      <c r="J249" s="51"/>
    </row>
    <row r="250" spans="1:10" ht="14.25" x14ac:dyDescent="0.2">
      <c r="A250" s="26">
        <v>244</v>
      </c>
      <c r="B250" s="5" t="s">
        <v>74</v>
      </c>
      <c r="C250" s="42">
        <v>2721.78</v>
      </c>
      <c r="D250" s="27">
        <v>43281</v>
      </c>
      <c r="E250" s="43">
        <v>43266</v>
      </c>
      <c r="F250" s="28">
        <f t="shared" si="6"/>
        <v>-15</v>
      </c>
      <c r="G250" s="29">
        <f t="shared" si="7"/>
        <v>-40826.700000000004</v>
      </c>
      <c r="J250" s="51"/>
    </row>
    <row r="251" spans="1:10" ht="14.25" x14ac:dyDescent="0.2">
      <c r="A251" s="26">
        <v>245</v>
      </c>
      <c r="B251" s="5" t="s">
        <v>37</v>
      </c>
      <c r="C251" s="42">
        <v>100</v>
      </c>
      <c r="D251" s="27">
        <v>43281</v>
      </c>
      <c r="E251" s="43">
        <v>43266</v>
      </c>
      <c r="F251" s="28">
        <f t="shared" si="6"/>
        <v>-15</v>
      </c>
      <c r="G251" s="29">
        <f t="shared" si="7"/>
        <v>-1500</v>
      </c>
      <c r="J251" s="51"/>
    </row>
    <row r="252" spans="1:10" ht="14.25" x14ac:dyDescent="0.2">
      <c r="A252" s="26">
        <v>246</v>
      </c>
      <c r="B252" s="5" t="s">
        <v>34</v>
      </c>
      <c r="C252" s="42">
        <v>200.37</v>
      </c>
      <c r="D252" s="27">
        <v>43254</v>
      </c>
      <c r="E252" s="43">
        <v>43266</v>
      </c>
      <c r="F252" s="28">
        <f t="shared" si="6"/>
        <v>12</v>
      </c>
      <c r="G252" s="29">
        <f t="shared" si="7"/>
        <v>2404.44</v>
      </c>
      <c r="J252" s="51"/>
    </row>
    <row r="253" spans="1:10" ht="14.25" x14ac:dyDescent="0.2">
      <c r="A253" s="26">
        <v>247</v>
      </c>
      <c r="B253" s="5" t="s">
        <v>34</v>
      </c>
      <c r="C253" s="42">
        <v>469.9</v>
      </c>
      <c r="D253" s="27">
        <v>43281</v>
      </c>
      <c r="E253" s="43">
        <v>43266</v>
      </c>
      <c r="F253" s="28">
        <f t="shared" si="6"/>
        <v>-15</v>
      </c>
      <c r="G253" s="29">
        <f t="shared" si="7"/>
        <v>-7048.5</v>
      </c>
      <c r="J253" s="51"/>
    </row>
    <row r="254" spans="1:10" ht="14.25" x14ac:dyDescent="0.2">
      <c r="A254" s="26">
        <v>248</v>
      </c>
      <c r="B254" s="5" t="s">
        <v>24</v>
      </c>
      <c r="C254" s="42">
        <v>12200</v>
      </c>
      <c r="D254" s="27">
        <v>43281</v>
      </c>
      <c r="E254" s="43">
        <v>43266</v>
      </c>
      <c r="F254" s="28">
        <f t="shared" si="6"/>
        <v>-15</v>
      </c>
      <c r="G254" s="29">
        <f t="shared" si="7"/>
        <v>-183000</v>
      </c>
      <c r="J254" s="51"/>
    </row>
    <row r="255" spans="1:10" ht="14.25" x14ac:dyDescent="0.2">
      <c r="A255" s="26">
        <v>249</v>
      </c>
      <c r="B255" s="5" t="s">
        <v>35</v>
      </c>
      <c r="C255" s="42">
        <v>2250</v>
      </c>
      <c r="D255" s="27">
        <v>43285</v>
      </c>
      <c r="E255" s="43">
        <v>43266</v>
      </c>
      <c r="F255" s="28">
        <f t="shared" si="6"/>
        <v>-19</v>
      </c>
      <c r="G255" s="29">
        <f t="shared" si="7"/>
        <v>-42750</v>
      </c>
      <c r="J255" s="51"/>
    </row>
    <row r="256" spans="1:10" ht="14.25" x14ac:dyDescent="0.2">
      <c r="A256" s="26">
        <v>250</v>
      </c>
      <c r="B256" s="5" t="s">
        <v>86</v>
      </c>
      <c r="C256" s="42">
        <v>8070</v>
      </c>
      <c r="D256" s="27">
        <v>43288</v>
      </c>
      <c r="E256" s="43">
        <v>43266</v>
      </c>
      <c r="F256" s="28">
        <f t="shared" si="6"/>
        <v>-22</v>
      </c>
      <c r="G256" s="29">
        <f t="shared" si="7"/>
        <v>-177540</v>
      </c>
      <c r="J256" s="51"/>
    </row>
    <row r="257" spans="1:10" ht="14.25" x14ac:dyDescent="0.2">
      <c r="A257" s="26">
        <v>251</v>
      </c>
      <c r="B257" s="5" t="s">
        <v>20</v>
      </c>
      <c r="C257" s="42">
        <v>1569.08</v>
      </c>
      <c r="D257" s="27">
        <v>43282</v>
      </c>
      <c r="E257" s="43">
        <v>43269</v>
      </c>
      <c r="F257" s="28">
        <f t="shared" si="6"/>
        <v>-13</v>
      </c>
      <c r="G257" s="29">
        <f t="shared" si="7"/>
        <v>-20398.04</v>
      </c>
      <c r="J257" s="51"/>
    </row>
    <row r="258" spans="1:10" ht="14.25" x14ac:dyDescent="0.2">
      <c r="A258" s="26">
        <v>252</v>
      </c>
      <c r="B258" s="5" t="s">
        <v>38</v>
      </c>
      <c r="C258" s="42">
        <v>2850.13</v>
      </c>
      <c r="D258" s="27">
        <v>43281</v>
      </c>
      <c r="E258" s="43">
        <v>43269</v>
      </c>
      <c r="F258" s="28">
        <f t="shared" si="6"/>
        <v>-12</v>
      </c>
      <c r="G258" s="29">
        <f t="shared" si="7"/>
        <v>-34201.56</v>
      </c>
      <c r="J258" s="51"/>
    </row>
    <row r="259" spans="1:10" ht="14.25" x14ac:dyDescent="0.2">
      <c r="A259" s="26">
        <v>253</v>
      </c>
      <c r="B259" s="5" t="s">
        <v>39</v>
      </c>
      <c r="C259" s="42">
        <v>88.4</v>
      </c>
      <c r="D259" s="27">
        <v>43281</v>
      </c>
      <c r="E259" s="43">
        <v>43269</v>
      </c>
      <c r="F259" s="28">
        <f t="shared" si="6"/>
        <v>-12</v>
      </c>
      <c r="G259" s="29">
        <f t="shared" si="7"/>
        <v>-1060.8000000000002</v>
      </c>
      <c r="J259" s="51"/>
    </row>
    <row r="260" spans="1:10" ht="14.25" x14ac:dyDescent="0.2">
      <c r="A260" s="26">
        <v>254</v>
      </c>
      <c r="B260" s="5" t="s">
        <v>30</v>
      </c>
      <c r="C260" s="42">
        <v>3350</v>
      </c>
      <c r="D260" s="27">
        <v>43281</v>
      </c>
      <c r="E260" s="43">
        <v>43269</v>
      </c>
      <c r="F260" s="28">
        <f t="shared" si="6"/>
        <v>-12</v>
      </c>
      <c r="G260" s="29">
        <f t="shared" si="7"/>
        <v>-40200</v>
      </c>
      <c r="J260" s="51"/>
    </row>
    <row r="261" spans="1:10" ht="14.25" x14ac:dyDescent="0.2">
      <c r="A261" s="26">
        <v>255</v>
      </c>
      <c r="B261" s="5" t="s">
        <v>28</v>
      </c>
      <c r="C261" s="42">
        <v>4390</v>
      </c>
      <c r="D261" s="27">
        <v>43281</v>
      </c>
      <c r="E261" s="43">
        <v>43269</v>
      </c>
      <c r="F261" s="28">
        <f t="shared" si="6"/>
        <v>-12</v>
      </c>
      <c r="G261" s="29">
        <f t="shared" si="7"/>
        <v>-52680</v>
      </c>
      <c r="J261" s="51"/>
    </row>
    <row r="262" spans="1:10" ht="14.25" x14ac:dyDescent="0.2">
      <c r="A262" s="26">
        <v>256</v>
      </c>
      <c r="B262" s="5" t="s">
        <v>2</v>
      </c>
      <c r="C262" s="42">
        <v>560</v>
      </c>
      <c r="D262" s="27">
        <v>43281</v>
      </c>
      <c r="E262" s="43">
        <v>43269</v>
      </c>
      <c r="F262" s="28">
        <f t="shared" si="6"/>
        <v>-12</v>
      </c>
      <c r="G262" s="29">
        <f t="shared" si="7"/>
        <v>-6720</v>
      </c>
      <c r="J262" s="51"/>
    </row>
    <row r="263" spans="1:10" ht="14.25" x14ac:dyDescent="0.2">
      <c r="A263" s="26">
        <v>257</v>
      </c>
      <c r="B263" s="5" t="s">
        <v>59</v>
      </c>
      <c r="C263" s="42">
        <v>327.8</v>
      </c>
      <c r="D263" s="27">
        <v>43281</v>
      </c>
      <c r="E263" s="43">
        <v>43270</v>
      </c>
      <c r="F263" s="28">
        <f t="shared" si="6"/>
        <v>-11</v>
      </c>
      <c r="G263" s="29">
        <f t="shared" si="7"/>
        <v>-3605.8</v>
      </c>
      <c r="J263" s="51"/>
    </row>
    <row r="264" spans="1:10" ht="14.25" x14ac:dyDescent="0.2">
      <c r="A264" s="26">
        <v>258</v>
      </c>
      <c r="B264" s="5" t="s">
        <v>38</v>
      </c>
      <c r="C264" s="42">
        <v>9093.7099999999991</v>
      </c>
      <c r="D264" s="27">
        <v>43281</v>
      </c>
      <c r="E264" s="43">
        <v>43270</v>
      </c>
      <c r="F264" s="28">
        <f t="shared" ref="F264:F290" si="8">E264-D264</f>
        <v>-11</v>
      </c>
      <c r="G264" s="29">
        <f t="shared" si="7"/>
        <v>-100030.81</v>
      </c>
      <c r="J264" s="51"/>
    </row>
    <row r="265" spans="1:10" ht="14.25" x14ac:dyDescent="0.2">
      <c r="A265" s="26">
        <v>259</v>
      </c>
      <c r="B265" s="5" t="s">
        <v>35</v>
      </c>
      <c r="C265" s="42">
        <v>2550</v>
      </c>
      <c r="D265" s="27">
        <v>43285</v>
      </c>
      <c r="E265" s="43">
        <v>43270</v>
      </c>
      <c r="F265" s="28">
        <f t="shared" si="8"/>
        <v>-15</v>
      </c>
      <c r="G265" s="29">
        <f t="shared" ref="G265:G291" si="9">F265*C265</f>
        <v>-38250</v>
      </c>
      <c r="J265" s="51"/>
    </row>
    <row r="266" spans="1:10" ht="14.25" x14ac:dyDescent="0.2">
      <c r="A266" s="26">
        <v>260</v>
      </c>
      <c r="B266" s="5" t="s">
        <v>86</v>
      </c>
      <c r="C266" s="42">
        <v>31125</v>
      </c>
      <c r="D266" s="27">
        <v>43288</v>
      </c>
      <c r="E266" s="43">
        <v>43270</v>
      </c>
      <c r="F266" s="28">
        <f t="shared" si="8"/>
        <v>-18</v>
      </c>
      <c r="G266" s="29">
        <f t="shared" si="9"/>
        <v>-560250</v>
      </c>
      <c r="J266" s="51"/>
    </row>
    <row r="267" spans="1:10" ht="14.25" x14ac:dyDescent="0.2">
      <c r="A267" s="26">
        <v>261</v>
      </c>
      <c r="B267" s="5" t="s">
        <v>106</v>
      </c>
      <c r="C267" s="42">
        <v>2940</v>
      </c>
      <c r="D267" s="27">
        <v>43270</v>
      </c>
      <c r="E267" s="43">
        <v>43270</v>
      </c>
      <c r="F267" s="28">
        <f t="shared" si="8"/>
        <v>0</v>
      </c>
      <c r="G267" s="29">
        <f t="shared" si="9"/>
        <v>0</v>
      </c>
      <c r="J267" s="51"/>
    </row>
    <row r="268" spans="1:10" ht="14.25" x14ac:dyDescent="0.2">
      <c r="A268" s="26">
        <v>262</v>
      </c>
      <c r="B268" s="5" t="s">
        <v>55</v>
      </c>
      <c r="C268" s="42">
        <v>143.97999999999999</v>
      </c>
      <c r="D268" s="27">
        <v>43285</v>
      </c>
      <c r="E268" s="43">
        <v>43270</v>
      </c>
      <c r="F268" s="28">
        <f t="shared" si="8"/>
        <v>-15</v>
      </c>
      <c r="G268" s="29">
        <f t="shared" si="9"/>
        <v>-2159.6999999999998</v>
      </c>
      <c r="J268" s="51"/>
    </row>
    <row r="269" spans="1:10" ht="14.25" x14ac:dyDescent="0.2">
      <c r="A269" s="26">
        <v>263</v>
      </c>
      <c r="B269" s="5" t="s">
        <v>55</v>
      </c>
      <c r="C269" s="42">
        <v>555.21</v>
      </c>
      <c r="D269" s="27">
        <v>43285</v>
      </c>
      <c r="E269" s="43">
        <v>43270</v>
      </c>
      <c r="F269" s="28">
        <f t="shared" si="8"/>
        <v>-15</v>
      </c>
      <c r="G269" s="29">
        <f t="shared" si="9"/>
        <v>-8328.1500000000015</v>
      </c>
      <c r="J269" s="51"/>
    </row>
    <row r="270" spans="1:10" ht="14.25" x14ac:dyDescent="0.2">
      <c r="A270" s="26">
        <v>264</v>
      </c>
      <c r="B270" s="5" t="s">
        <v>25</v>
      </c>
      <c r="C270" s="42">
        <v>13680</v>
      </c>
      <c r="D270" s="27">
        <v>43281</v>
      </c>
      <c r="E270" s="43">
        <v>43270</v>
      </c>
      <c r="F270" s="28">
        <f t="shared" si="8"/>
        <v>-11</v>
      </c>
      <c r="G270" s="29">
        <f t="shared" si="9"/>
        <v>-150480</v>
      </c>
      <c r="J270" s="51"/>
    </row>
    <row r="271" spans="1:10" ht="14.25" x14ac:dyDescent="0.2">
      <c r="A271" s="26">
        <v>265</v>
      </c>
      <c r="B271" s="5" t="s">
        <v>6</v>
      </c>
      <c r="C271" s="42">
        <v>9292.7999999999993</v>
      </c>
      <c r="D271" s="27">
        <v>43281</v>
      </c>
      <c r="E271" s="43">
        <v>43271</v>
      </c>
      <c r="F271" s="28">
        <f t="shared" si="8"/>
        <v>-10</v>
      </c>
      <c r="G271" s="29">
        <f t="shared" si="9"/>
        <v>-92928</v>
      </c>
      <c r="J271" s="51"/>
    </row>
    <row r="272" spans="1:10" ht="14.25" x14ac:dyDescent="0.2">
      <c r="A272" s="26">
        <v>266</v>
      </c>
      <c r="B272" s="5" t="s">
        <v>30</v>
      </c>
      <c r="C272" s="42">
        <v>4235</v>
      </c>
      <c r="D272" s="27">
        <v>43281</v>
      </c>
      <c r="E272" s="43">
        <v>43271</v>
      </c>
      <c r="F272" s="28">
        <f t="shared" si="8"/>
        <v>-10</v>
      </c>
      <c r="G272" s="29">
        <f t="shared" si="9"/>
        <v>-42350</v>
      </c>
      <c r="J272" s="51"/>
    </row>
    <row r="273" spans="1:10" ht="14.25" x14ac:dyDescent="0.2">
      <c r="A273" s="26">
        <v>267</v>
      </c>
      <c r="B273" s="5" t="s">
        <v>38</v>
      </c>
      <c r="C273" s="42">
        <v>2670</v>
      </c>
      <c r="D273" s="27">
        <v>43220</v>
      </c>
      <c r="E273" s="43">
        <v>43271</v>
      </c>
      <c r="F273" s="28">
        <f t="shared" si="8"/>
        <v>51</v>
      </c>
      <c r="G273" s="29">
        <f t="shared" si="9"/>
        <v>136170</v>
      </c>
      <c r="J273" s="51"/>
    </row>
    <row r="274" spans="1:10" ht="14.25" x14ac:dyDescent="0.2">
      <c r="A274" s="26">
        <v>268</v>
      </c>
      <c r="B274" s="5" t="s">
        <v>38</v>
      </c>
      <c r="C274" s="42">
        <v>3470</v>
      </c>
      <c r="D274" s="27">
        <v>43251</v>
      </c>
      <c r="E274" s="43">
        <v>43271</v>
      </c>
      <c r="F274" s="28">
        <f t="shared" si="8"/>
        <v>20</v>
      </c>
      <c r="G274" s="29">
        <f t="shared" si="9"/>
        <v>69400</v>
      </c>
      <c r="J274" s="51"/>
    </row>
    <row r="275" spans="1:10" ht="14.25" x14ac:dyDescent="0.2">
      <c r="A275" s="26">
        <v>269</v>
      </c>
      <c r="B275" s="5" t="s">
        <v>28</v>
      </c>
      <c r="C275" s="42">
        <v>5940</v>
      </c>
      <c r="D275" s="27">
        <v>43281</v>
      </c>
      <c r="E275" s="43">
        <v>43271</v>
      </c>
      <c r="F275" s="28">
        <f t="shared" si="8"/>
        <v>-10</v>
      </c>
      <c r="G275" s="29">
        <f t="shared" si="9"/>
        <v>-59400</v>
      </c>
      <c r="J275" s="51"/>
    </row>
    <row r="276" spans="1:10" ht="14.25" x14ac:dyDescent="0.2">
      <c r="A276" s="26">
        <v>270</v>
      </c>
      <c r="B276" s="5" t="s">
        <v>103</v>
      </c>
      <c r="C276" s="42">
        <v>7328.4</v>
      </c>
      <c r="D276" s="27">
        <v>43289</v>
      </c>
      <c r="E276" s="43">
        <v>43271</v>
      </c>
      <c r="F276" s="28">
        <f t="shared" si="8"/>
        <v>-18</v>
      </c>
      <c r="G276" s="29">
        <f t="shared" si="9"/>
        <v>-131911.19999999998</v>
      </c>
      <c r="J276" s="51"/>
    </row>
    <row r="277" spans="1:10" ht="14.25" x14ac:dyDescent="0.2">
      <c r="A277" s="26">
        <v>271</v>
      </c>
      <c r="B277" s="5" t="s">
        <v>102</v>
      </c>
      <c r="C277" s="42">
        <v>487.36</v>
      </c>
      <c r="D277" s="27">
        <v>43281</v>
      </c>
      <c r="E277" s="43">
        <v>43271</v>
      </c>
      <c r="F277" s="28">
        <f t="shared" si="8"/>
        <v>-10</v>
      </c>
      <c r="G277" s="29">
        <f t="shared" si="9"/>
        <v>-4873.6000000000004</v>
      </c>
      <c r="J277" s="51"/>
    </row>
    <row r="278" spans="1:10" ht="14.25" x14ac:dyDescent="0.2">
      <c r="A278" s="26">
        <v>272</v>
      </c>
      <c r="B278" s="5" t="s">
        <v>57</v>
      </c>
      <c r="C278" s="42">
        <v>40.17</v>
      </c>
      <c r="D278" s="27">
        <v>43289</v>
      </c>
      <c r="E278" s="43">
        <v>43272</v>
      </c>
      <c r="F278" s="28">
        <f t="shared" si="8"/>
        <v>-17</v>
      </c>
      <c r="G278" s="29">
        <f t="shared" si="9"/>
        <v>-682.89</v>
      </c>
      <c r="J278" s="51"/>
    </row>
    <row r="279" spans="1:10" ht="14.25" x14ac:dyDescent="0.2">
      <c r="A279" s="26">
        <v>273</v>
      </c>
      <c r="B279" s="5" t="s">
        <v>25</v>
      </c>
      <c r="C279" s="42">
        <v>4750</v>
      </c>
      <c r="D279" s="27">
        <v>43312</v>
      </c>
      <c r="E279" s="43">
        <v>43272</v>
      </c>
      <c r="F279" s="28">
        <f t="shared" si="8"/>
        <v>-40</v>
      </c>
      <c r="G279" s="29">
        <f t="shared" si="9"/>
        <v>-190000</v>
      </c>
      <c r="J279" s="51"/>
    </row>
    <row r="280" spans="1:10" ht="14.25" x14ac:dyDescent="0.2">
      <c r="A280" s="26">
        <v>274</v>
      </c>
      <c r="B280" s="1" t="s">
        <v>64</v>
      </c>
      <c r="C280" s="1">
        <v>5.5</v>
      </c>
      <c r="D280" s="27">
        <v>43272</v>
      </c>
      <c r="E280" s="7">
        <v>43272</v>
      </c>
      <c r="F280" s="28">
        <f t="shared" si="8"/>
        <v>0</v>
      </c>
      <c r="G280" s="29">
        <f t="shared" si="9"/>
        <v>0</v>
      </c>
      <c r="J280" s="51"/>
    </row>
    <row r="281" spans="1:10" ht="14.25" x14ac:dyDescent="0.2">
      <c r="A281" s="26">
        <v>275</v>
      </c>
      <c r="B281" s="5" t="s">
        <v>48</v>
      </c>
      <c r="C281" s="42">
        <v>8700</v>
      </c>
      <c r="D281" s="27">
        <v>43281</v>
      </c>
      <c r="E281" s="43">
        <v>43273</v>
      </c>
      <c r="F281" s="28">
        <f t="shared" si="8"/>
        <v>-8</v>
      </c>
      <c r="G281" s="29">
        <f t="shared" si="9"/>
        <v>-69600</v>
      </c>
      <c r="J281" s="51"/>
    </row>
    <row r="282" spans="1:10" ht="14.25" x14ac:dyDescent="0.2">
      <c r="A282" s="26">
        <v>276</v>
      </c>
      <c r="B282" s="1" t="s">
        <v>63</v>
      </c>
      <c r="C282" s="42">
        <v>178.5</v>
      </c>
      <c r="D282" s="27">
        <v>43282</v>
      </c>
      <c r="E282" s="43">
        <v>43273</v>
      </c>
      <c r="F282" s="28">
        <f t="shared" si="8"/>
        <v>-9</v>
      </c>
      <c r="G282" s="29">
        <f t="shared" si="9"/>
        <v>-1606.5</v>
      </c>
      <c r="J282" s="51"/>
    </row>
    <row r="283" spans="1:10" ht="14.25" x14ac:dyDescent="0.2">
      <c r="A283" s="26">
        <v>277</v>
      </c>
      <c r="B283" s="5" t="s">
        <v>15</v>
      </c>
      <c r="C283" s="42">
        <v>8485.94</v>
      </c>
      <c r="D283" s="27">
        <v>43281</v>
      </c>
      <c r="E283" s="43">
        <v>43273</v>
      </c>
      <c r="F283" s="28">
        <f t="shared" si="8"/>
        <v>-8</v>
      </c>
      <c r="G283" s="29">
        <f t="shared" si="9"/>
        <v>-67887.520000000004</v>
      </c>
      <c r="J283" s="51"/>
    </row>
    <row r="284" spans="1:10" ht="14.25" x14ac:dyDescent="0.2">
      <c r="A284" s="26">
        <v>278</v>
      </c>
      <c r="B284" s="5" t="s">
        <v>103</v>
      </c>
      <c r="C284" s="42">
        <v>7288.8</v>
      </c>
      <c r="D284" s="27">
        <v>43280</v>
      </c>
      <c r="E284" s="43">
        <v>43276</v>
      </c>
      <c r="F284" s="28">
        <f t="shared" si="8"/>
        <v>-4</v>
      </c>
      <c r="G284" s="29">
        <f t="shared" si="9"/>
        <v>-29155.200000000001</v>
      </c>
      <c r="J284" s="51"/>
    </row>
    <row r="285" spans="1:10" ht="14.25" x14ac:dyDescent="0.2">
      <c r="A285" s="26">
        <v>279</v>
      </c>
      <c r="B285" s="5" t="s">
        <v>27</v>
      </c>
      <c r="C285" s="42">
        <v>304028.46000000002</v>
      </c>
      <c r="D285" s="27">
        <v>43281</v>
      </c>
      <c r="E285" s="43">
        <v>43277</v>
      </c>
      <c r="F285" s="28">
        <f t="shared" si="8"/>
        <v>-4</v>
      </c>
      <c r="G285" s="29">
        <f t="shared" si="9"/>
        <v>-1216113.8400000001</v>
      </c>
      <c r="J285" s="51"/>
    </row>
    <row r="286" spans="1:10" ht="14.25" x14ac:dyDescent="0.2">
      <c r="A286" s="26">
        <v>280</v>
      </c>
      <c r="B286" s="5" t="s">
        <v>38</v>
      </c>
      <c r="C286" s="42">
        <v>2590</v>
      </c>
      <c r="D286" s="27">
        <v>43281</v>
      </c>
      <c r="E286" s="43">
        <v>43277</v>
      </c>
      <c r="F286" s="28">
        <f t="shared" si="8"/>
        <v>-4</v>
      </c>
      <c r="G286" s="29">
        <f t="shared" si="9"/>
        <v>-10360</v>
      </c>
      <c r="J286" s="51"/>
    </row>
    <row r="287" spans="1:10" ht="14.25" x14ac:dyDescent="0.2">
      <c r="A287" s="26">
        <v>281</v>
      </c>
      <c r="B287" s="5" t="s">
        <v>55</v>
      </c>
      <c r="C287" s="42">
        <v>118.26</v>
      </c>
      <c r="D287" s="27">
        <v>43278</v>
      </c>
      <c r="E287" s="43">
        <v>43278</v>
      </c>
      <c r="F287" s="28">
        <f t="shared" si="8"/>
        <v>0</v>
      </c>
      <c r="G287" s="29">
        <f t="shared" si="9"/>
        <v>0</v>
      </c>
      <c r="J287" s="51"/>
    </row>
    <row r="288" spans="1:10" ht="14.25" x14ac:dyDescent="0.2">
      <c r="A288" s="26">
        <v>282</v>
      </c>
      <c r="B288" s="5" t="s">
        <v>55</v>
      </c>
      <c r="C288" s="42">
        <v>92.93</v>
      </c>
      <c r="D288" s="27">
        <v>43278</v>
      </c>
      <c r="E288" s="43">
        <v>43278</v>
      </c>
      <c r="F288" s="28">
        <f t="shared" si="8"/>
        <v>0</v>
      </c>
      <c r="G288" s="29">
        <f t="shared" si="9"/>
        <v>0</v>
      </c>
      <c r="J288" s="51"/>
    </row>
    <row r="289" spans="1:10" ht="14.25" x14ac:dyDescent="0.2">
      <c r="A289" s="26">
        <v>283</v>
      </c>
      <c r="B289" s="5" t="s">
        <v>55</v>
      </c>
      <c r="C289" s="42">
        <v>109.97</v>
      </c>
      <c r="D289" s="27">
        <v>43278</v>
      </c>
      <c r="E289" s="43">
        <v>43278</v>
      </c>
      <c r="F289" s="28">
        <f t="shared" si="8"/>
        <v>0</v>
      </c>
      <c r="G289" s="29">
        <f t="shared" si="9"/>
        <v>0</v>
      </c>
      <c r="J289" s="51"/>
    </row>
    <row r="290" spans="1:10" ht="14.25" x14ac:dyDescent="0.2">
      <c r="A290" s="26">
        <v>284</v>
      </c>
      <c r="B290" s="5" t="s">
        <v>107</v>
      </c>
      <c r="C290" s="42">
        <v>170</v>
      </c>
      <c r="D290" s="27">
        <v>43278</v>
      </c>
      <c r="E290" s="43">
        <v>43278</v>
      </c>
      <c r="F290" s="28">
        <f t="shared" si="8"/>
        <v>0</v>
      </c>
      <c r="G290" s="29">
        <f t="shared" si="9"/>
        <v>0</v>
      </c>
      <c r="J290" s="51"/>
    </row>
    <row r="291" spans="1:10" ht="15" thickBot="1" x14ac:dyDescent="0.25">
      <c r="A291" s="32">
        <v>285</v>
      </c>
      <c r="B291" s="45" t="s">
        <v>55</v>
      </c>
      <c r="C291" s="46">
        <v>419.76</v>
      </c>
      <c r="D291" s="33">
        <v>43279</v>
      </c>
      <c r="E291" s="47">
        <v>43279</v>
      </c>
      <c r="F291" s="34">
        <f t="shared" ref="F291" si="10">E291-D291</f>
        <v>0</v>
      </c>
      <c r="G291" s="35">
        <f t="shared" si="9"/>
        <v>0</v>
      </c>
      <c r="J291" s="51"/>
    </row>
    <row r="293" spans="1:10" x14ac:dyDescent="0.2">
      <c r="C293" s="38">
        <f>SUM(C7:C292)</f>
        <v>1781457.6299999997</v>
      </c>
      <c r="G293" s="38">
        <f>SUM(G7:G292)</f>
        <v>-970758.6400000006</v>
      </c>
    </row>
    <row r="294" spans="1:10" ht="13.5" thickBot="1" x14ac:dyDescent="0.25">
      <c r="C294" s="52"/>
    </row>
    <row r="295" spans="1:10" ht="16.5" thickBot="1" x14ac:dyDescent="0.25">
      <c r="D295" s="66" t="s">
        <v>31</v>
      </c>
      <c r="E295" s="67"/>
      <c r="F295" s="67"/>
      <c r="G295" s="4">
        <f>G293/C293</f>
        <v>-0.54492378805551545</v>
      </c>
    </row>
  </sheetData>
  <autoFilter ref="B1:B295" xr:uid="{00000000-0009-0000-0000-000003000000}"/>
  <mergeCells count="4">
    <mergeCell ref="D295:F295"/>
    <mergeCell ref="C2:F2"/>
    <mergeCell ref="D3:F3"/>
    <mergeCell ref="A5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Indicatore 2 trim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Registro IVA Acquisti - laser</dc:title>
  <dc:creator>Crystal Decisions</dc:creator>
  <dc:description>Powered by Crystal</dc:description>
  <cp:lastModifiedBy>Antonella</cp:lastModifiedBy>
  <cp:lastPrinted>2018-07-25T11:17:07Z</cp:lastPrinted>
  <dcterms:created xsi:type="dcterms:W3CDTF">2013-12-23T13:24:18Z</dcterms:created>
  <dcterms:modified xsi:type="dcterms:W3CDTF">2018-07-25T11:46:59Z</dcterms:modified>
</cp:coreProperties>
</file>