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ella\Desktop\"/>
    </mc:Choice>
  </mc:AlternateContent>
  <xr:revisionPtr revIDLastSave="0" documentId="13_ncr:1_{6AF0CFE5-CE7C-4A70-9981-B270E7B01495}" xr6:coauthVersionLast="43" xr6:coauthVersionMax="43" xr10:uidLastSave="{00000000-0000-0000-0000-000000000000}"/>
  <bookViews>
    <workbookView xWindow="-120" yWindow="-120" windowWidth="29040" windowHeight="15990" tabRatio="781" xr2:uid="{00000000-000D-0000-FFFF-FFFF00000000}"/>
  </bookViews>
  <sheets>
    <sheet name="Indicatore 2 trim 19" sheetId="48" r:id="rId1"/>
  </sheets>
  <definedNames>
    <definedName name="_xlnm._FilterDatabase" localSheetId="0" hidden="1">'Indicatore 2 trim 19'!$B$1:$B$313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5" i="48" l="1"/>
  <c r="F8" i="48" l="1"/>
  <c r="G8" i="48" s="1"/>
  <c r="F9" i="48"/>
  <c r="G9" i="48" s="1"/>
  <c r="F10" i="48"/>
  <c r="G10" i="48" s="1"/>
  <c r="F11" i="48"/>
  <c r="G11" i="48" s="1"/>
  <c r="F12" i="48"/>
  <c r="G12" i="48" s="1"/>
  <c r="F13" i="48"/>
  <c r="G13" i="48" s="1"/>
  <c r="F14" i="48"/>
  <c r="G14" i="48" s="1"/>
  <c r="F15" i="48"/>
  <c r="G15" i="48" s="1"/>
  <c r="F16" i="48"/>
  <c r="G16" i="48" s="1"/>
  <c r="F17" i="48"/>
  <c r="G17" i="48" s="1"/>
  <c r="F18" i="48"/>
  <c r="G18" i="48" s="1"/>
  <c r="F19" i="48"/>
  <c r="G19" i="48" s="1"/>
  <c r="F20" i="48"/>
  <c r="G20" i="48" s="1"/>
  <c r="F21" i="48"/>
  <c r="G21" i="48" s="1"/>
  <c r="F22" i="48"/>
  <c r="G22" i="48" s="1"/>
  <c r="F23" i="48"/>
  <c r="G23" i="48" s="1"/>
  <c r="F24" i="48"/>
  <c r="G24" i="48" s="1"/>
  <c r="F25" i="48"/>
  <c r="G25" i="48" s="1"/>
  <c r="F26" i="48"/>
  <c r="G26" i="48" s="1"/>
  <c r="F27" i="48"/>
  <c r="G27" i="48" s="1"/>
  <c r="F28" i="48"/>
  <c r="G28" i="48" s="1"/>
  <c r="F29" i="48"/>
  <c r="G29" i="48" s="1"/>
  <c r="F30" i="48"/>
  <c r="G30" i="48" s="1"/>
  <c r="F31" i="48"/>
  <c r="G31" i="48" s="1"/>
  <c r="F32" i="48"/>
  <c r="G32" i="48" s="1"/>
  <c r="F33" i="48"/>
  <c r="G33" i="48" s="1"/>
  <c r="F34" i="48"/>
  <c r="G34" i="48" s="1"/>
  <c r="F35" i="48"/>
  <c r="G35" i="48" s="1"/>
  <c r="F36" i="48"/>
  <c r="G36" i="48" s="1"/>
  <c r="F37" i="48"/>
  <c r="G37" i="48" s="1"/>
  <c r="F38" i="48"/>
  <c r="G38" i="48" s="1"/>
  <c r="F39" i="48"/>
  <c r="G39" i="48" s="1"/>
  <c r="F40" i="48"/>
  <c r="G40" i="48" s="1"/>
  <c r="F41" i="48"/>
  <c r="G41" i="48" s="1"/>
  <c r="F42" i="48"/>
  <c r="G42" i="48" s="1"/>
  <c r="F43" i="48"/>
  <c r="G43" i="48" s="1"/>
  <c r="F44" i="48"/>
  <c r="G44" i="48" s="1"/>
  <c r="F45" i="48"/>
  <c r="G45" i="48" s="1"/>
  <c r="F46" i="48"/>
  <c r="G46" i="48" s="1"/>
  <c r="F47" i="48"/>
  <c r="G47" i="48" s="1"/>
  <c r="F48" i="48"/>
  <c r="G48" i="48" s="1"/>
  <c r="F49" i="48"/>
  <c r="G49" i="48" s="1"/>
  <c r="F50" i="48"/>
  <c r="G50" i="48" s="1"/>
  <c r="F51" i="48"/>
  <c r="G51" i="48" s="1"/>
  <c r="F52" i="48"/>
  <c r="G52" i="48" s="1"/>
  <c r="F53" i="48"/>
  <c r="G53" i="48" s="1"/>
  <c r="F54" i="48"/>
  <c r="G54" i="48" s="1"/>
  <c r="F55" i="48"/>
  <c r="G55" i="48" s="1"/>
  <c r="F56" i="48"/>
  <c r="G56" i="48" s="1"/>
  <c r="F57" i="48"/>
  <c r="G57" i="48" s="1"/>
  <c r="F58" i="48"/>
  <c r="G58" i="48" s="1"/>
  <c r="F59" i="48"/>
  <c r="G59" i="48" s="1"/>
  <c r="F60" i="48"/>
  <c r="G60" i="48" s="1"/>
  <c r="F61" i="48"/>
  <c r="G61" i="48" s="1"/>
  <c r="F62" i="48"/>
  <c r="G62" i="48" s="1"/>
  <c r="F63" i="48"/>
  <c r="G63" i="48" s="1"/>
  <c r="F64" i="48"/>
  <c r="G64" i="48" s="1"/>
  <c r="F65" i="48"/>
  <c r="G65" i="48" s="1"/>
  <c r="F66" i="48"/>
  <c r="G66" i="48" s="1"/>
  <c r="F67" i="48"/>
  <c r="G67" i="48" s="1"/>
  <c r="F68" i="48"/>
  <c r="G68" i="48" s="1"/>
  <c r="F69" i="48"/>
  <c r="G69" i="48" s="1"/>
  <c r="F70" i="48"/>
  <c r="G70" i="48" s="1"/>
  <c r="F71" i="48"/>
  <c r="G71" i="48" s="1"/>
  <c r="F72" i="48"/>
  <c r="G72" i="48" s="1"/>
  <c r="F73" i="48"/>
  <c r="G73" i="48" s="1"/>
  <c r="F74" i="48"/>
  <c r="G74" i="48" s="1"/>
  <c r="F75" i="48"/>
  <c r="G75" i="48" s="1"/>
  <c r="F76" i="48"/>
  <c r="G76" i="48" s="1"/>
  <c r="F77" i="48"/>
  <c r="G77" i="48" s="1"/>
  <c r="F78" i="48"/>
  <c r="G78" i="48" s="1"/>
  <c r="F79" i="48"/>
  <c r="G79" i="48" s="1"/>
  <c r="F80" i="48"/>
  <c r="G80" i="48" s="1"/>
  <c r="F81" i="48"/>
  <c r="G81" i="48" s="1"/>
  <c r="F82" i="48"/>
  <c r="G82" i="48" s="1"/>
  <c r="F83" i="48"/>
  <c r="G83" i="48" s="1"/>
  <c r="F84" i="48"/>
  <c r="G84" i="48" s="1"/>
  <c r="F85" i="48"/>
  <c r="G85" i="48" s="1"/>
  <c r="F86" i="48"/>
  <c r="G86" i="48" s="1"/>
  <c r="F87" i="48"/>
  <c r="G87" i="48" s="1"/>
  <c r="F88" i="48"/>
  <c r="G88" i="48" s="1"/>
  <c r="F89" i="48"/>
  <c r="G89" i="48" s="1"/>
  <c r="F90" i="48"/>
  <c r="G90" i="48" s="1"/>
  <c r="F91" i="48"/>
  <c r="G91" i="48" s="1"/>
  <c r="F92" i="48"/>
  <c r="G92" i="48" s="1"/>
  <c r="F93" i="48"/>
  <c r="G93" i="48" s="1"/>
  <c r="F94" i="48"/>
  <c r="G94" i="48" s="1"/>
  <c r="F95" i="48"/>
  <c r="G95" i="48" s="1"/>
  <c r="F96" i="48"/>
  <c r="G96" i="48" s="1"/>
  <c r="F97" i="48"/>
  <c r="G97" i="48" s="1"/>
  <c r="F98" i="48"/>
  <c r="G98" i="48" s="1"/>
  <c r="F99" i="48"/>
  <c r="G99" i="48" s="1"/>
  <c r="F100" i="48"/>
  <c r="G100" i="48" s="1"/>
  <c r="F101" i="48"/>
  <c r="G101" i="48" s="1"/>
  <c r="F102" i="48"/>
  <c r="G102" i="48" s="1"/>
  <c r="F103" i="48"/>
  <c r="G103" i="48" s="1"/>
  <c r="F104" i="48"/>
  <c r="G104" i="48" s="1"/>
  <c r="F105" i="48"/>
  <c r="G105" i="48" s="1"/>
  <c r="F106" i="48"/>
  <c r="G106" i="48" s="1"/>
  <c r="F107" i="48"/>
  <c r="G107" i="48" s="1"/>
  <c r="F108" i="48"/>
  <c r="G108" i="48" s="1"/>
  <c r="F109" i="48"/>
  <c r="G109" i="48" s="1"/>
  <c r="F110" i="48"/>
  <c r="G110" i="48" s="1"/>
  <c r="F111" i="48"/>
  <c r="G111" i="48" s="1"/>
  <c r="F112" i="48"/>
  <c r="G112" i="48" s="1"/>
  <c r="F113" i="48"/>
  <c r="G113" i="48" s="1"/>
  <c r="F114" i="48"/>
  <c r="G114" i="48" s="1"/>
  <c r="F115" i="48"/>
  <c r="G115" i="48" s="1"/>
  <c r="F116" i="48"/>
  <c r="G116" i="48" s="1"/>
  <c r="F117" i="48"/>
  <c r="G117" i="48" s="1"/>
  <c r="F118" i="48"/>
  <c r="G118" i="48" s="1"/>
  <c r="F119" i="48"/>
  <c r="G119" i="48" s="1"/>
  <c r="F120" i="48"/>
  <c r="G120" i="48" s="1"/>
  <c r="F121" i="48"/>
  <c r="G121" i="48" s="1"/>
  <c r="F122" i="48"/>
  <c r="G122" i="48" s="1"/>
  <c r="F123" i="48"/>
  <c r="G123" i="48" s="1"/>
  <c r="F124" i="48"/>
  <c r="G124" i="48" s="1"/>
  <c r="F125" i="48"/>
  <c r="G125" i="48" s="1"/>
  <c r="F126" i="48"/>
  <c r="G126" i="48" s="1"/>
  <c r="F127" i="48"/>
  <c r="G127" i="48" s="1"/>
  <c r="F128" i="48"/>
  <c r="G128" i="48" s="1"/>
  <c r="F129" i="48"/>
  <c r="G129" i="48" s="1"/>
  <c r="F130" i="48"/>
  <c r="G130" i="48" s="1"/>
  <c r="F131" i="48"/>
  <c r="G131" i="48" s="1"/>
  <c r="F132" i="48"/>
  <c r="G132" i="48" s="1"/>
  <c r="F133" i="48"/>
  <c r="G133" i="48" s="1"/>
  <c r="F134" i="48"/>
  <c r="G134" i="48" s="1"/>
  <c r="F135" i="48"/>
  <c r="G135" i="48" s="1"/>
  <c r="F136" i="48"/>
  <c r="G136" i="48" s="1"/>
  <c r="F137" i="48"/>
  <c r="G137" i="48" s="1"/>
  <c r="F138" i="48"/>
  <c r="G138" i="48" s="1"/>
  <c r="F139" i="48"/>
  <c r="G139" i="48" s="1"/>
  <c r="F140" i="48"/>
  <c r="G140" i="48" s="1"/>
  <c r="F141" i="48"/>
  <c r="G141" i="48" s="1"/>
  <c r="F142" i="48"/>
  <c r="G142" i="48" s="1"/>
  <c r="F143" i="48"/>
  <c r="G143" i="48" s="1"/>
  <c r="F144" i="48"/>
  <c r="G144" i="48" s="1"/>
  <c r="F145" i="48"/>
  <c r="G145" i="48" s="1"/>
  <c r="F146" i="48"/>
  <c r="G146" i="48" s="1"/>
  <c r="F147" i="48"/>
  <c r="G147" i="48" s="1"/>
  <c r="F148" i="48"/>
  <c r="G148" i="48" s="1"/>
  <c r="F149" i="48"/>
  <c r="G149" i="48" s="1"/>
  <c r="F150" i="48"/>
  <c r="G150" i="48" s="1"/>
  <c r="F151" i="48"/>
  <c r="G151" i="48" s="1"/>
  <c r="F152" i="48"/>
  <c r="G152" i="48" s="1"/>
  <c r="F153" i="48"/>
  <c r="G153" i="48" s="1"/>
  <c r="F154" i="48"/>
  <c r="G154" i="48" s="1"/>
  <c r="F155" i="48"/>
  <c r="G155" i="48" s="1"/>
  <c r="F156" i="48"/>
  <c r="G156" i="48" s="1"/>
  <c r="F157" i="48"/>
  <c r="G157" i="48" s="1"/>
  <c r="F158" i="48"/>
  <c r="G158" i="48" s="1"/>
  <c r="F159" i="48"/>
  <c r="G159" i="48" s="1"/>
  <c r="F160" i="48"/>
  <c r="G160" i="48" s="1"/>
  <c r="F161" i="48"/>
  <c r="G161" i="48" s="1"/>
  <c r="F162" i="48"/>
  <c r="G162" i="48" s="1"/>
  <c r="F163" i="48"/>
  <c r="G163" i="48" s="1"/>
  <c r="F164" i="48"/>
  <c r="G164" i="48" s="1"/>
  <c r="F165" i="48"/>
  <c r="G165" i="48" s="1"/>
  <c r="F166" i="48"/>
  <c r="G166" i="48" s="1"/>
  <c r="F167" i="48"/>
  <c r="G167" i="48" s="1"/>
  <c r="F168" i="48"/>
  <c r="G168" i="48" s="1"/>
  <c r="F169" i="48"/>
  <c r="G169" i="48" s="1"/>
  <c r="F170" i="48"/>
  <c r="G170" i="48" s="1"/>
  <c r="F171" i="48"/>
  <c r="G171" i="48" s="1"/>
  <c r="F172" i="48"/>
  <c r="G172" i="48" s="1"/>
  <c r="F173" i="48"/>
  <c r="G173" i="48" s="1"/>
  <c r="F174" i="48"/>
  <c r="G174" i="48" s="1"/>
  <c r="F175" i="48"/>
  <c r="G175" i="48" s="1"/>
  <c r="F176" i="48"/>
  <c r="G176" i="48" s="1"/>
  <c r="F177" i="48"/>
  <c r="G177" i="48" s="1"/>
  <c r="F178" i="48"/>
  <c r="G178" i="48" s="1"/>
  <c r="F179" i="48"/>
  <c r="G179" i="48" s="1"/>
  <c r="F180" i="48"/>
  <c r="G180" i="48" s="1"/>
  <c r="F181" i="48"/>
  <c r="G181" i="48" s="1"/>
  <c r="F182" i="48"/>
  <c r="G182" i="48" s="1"/>
  <c r="F183" i="48"/>
  <c r="G183" i="48" s="1"/>
  <c r="F184" i="48"/>
  <c r="G184" i="48" s="1"/>
  <c r="F185" i="48"/>
  <c r="G185" i="48" s="1"/>
  <c r="F186" i="48"/>
  <c r="G186" i="48" s="1"/>
  <c r="F187" i="48"/>
  <c r="G187" i="48" s="1"/>
  <c r="F188" i="48"/>
  <c r="G188" i="48" s="1"/>
  <c r="F189" i="48"/>
  <c r="G189" i="48" s="1"/>
  <c r="F190" i="48"/>
  <c r="G190" i="48" s="1"/>
  <c r="F191" i="48"/>
  <c r="G191" i="48" s="1"/>
  <c r="F192" i="48"/>
  <c r="G192" i="48" s="1"/>
  <c r="F193" i="48"/>
  <c r="G193" i="48" s="1"/>
  <c r="F194" i="48"/>
  <c r="G194" i="48" s="1"/>
  <c r="F195" i="48"/>
  <c r="G195" i="48" s="1"/>
  <c r="F196" i="48"/>
  <c r="G196" i="48" s="1"/>
  <c r="F197" i="48"/>
  <c r="G197" i="48" s="1"/>
  <c r="F198" i="48"/>
  <c r="G198" i="48" s="1"/>
  <c r="F199" i="48"/>
  <c r="G199" i="48" s="1"/>
  <c r="F200" i="48"/>
  <c r="G200" i="48" s="1"/>
  <c r="F201" i="48"/>
  <c r="G201" i="48" s="1"/>
  <c r="F202" i="48"/>
  <c r="G202" i="48" s="1"/>
  <c r="F203" i="48"/>
  <c r="G203" i="48" s="1"/>
  <c r="F204" i="48"/>
  <c r="G204" i="48" s="1"/>
  <c r="F205" i="48"/>
  <c r="G205" i="48" s="1"/>
  <c r="F206" i="48"/>
  <c r="G206" i="48" s="1"/>
  <c r="F207" i="48"/>
  <c r="G207" i="48" s="1"/>
  <c r="F208" i="48"/>
  <c r="G208" i="48" s="1"/>
  <c r="F209" i="48"/>
  <c r="G209" i="48" s="1"/>
  <c r="F210" i="48"/>
  <c r="G210" i="48" s="1"/>
  <c r="F211" i="48"/>
  <c r="G211" i="48" s="1"/>
  <c r="F212" i="48"/>
  <c r="G212" i="48" s="1"/>
  <c r="F213" i="48"/>
  <c r="G213" i="48" s="1"/>
  <c r="F214" i="48"/>
  <c r="G214" i="48" s="1"/>
  <c r="F215" i="48"/>
  <c r="G215" i="48" s="1"/>
  <c r="F216" i="48"/>
  <c r="G216" i="48" s="1"/>
  <c r="F217" i="48"/>
  <c r="G217" i="48" s="1"/>
  <c r="F218" i="48"/>
  <c r="G218" i="48" s="1"/>
  <c r="F219" i="48"/>
  <c r="G219" i="48" s="1"/>
  <c r="F220" i="48"/>
  <c r="G220" i="48" s="1"/>
  <c r="F221" i="48"/>
  <c r="G221" i="48" s="1"/>
  <c r="F222" i="48"/>
  <c r="G222" i="48" s="1"/>
  <c r="F223" i="48"/>
  <c r="G223" i="48" s="1"/>
  <c r="F224" i="48"/>
  <c r="G224" i="48" s="1"/>
  <c r="F225" i="48"/>
  <c r="G225" i="48" s="1"/>
  <c r="F226" i="48"/>
  <c r="G226" i="48" s="1"/>
  <c r="F227" i="48"/>
  <c r="G227" i="48" s="1"/>
  <c r="F228" i="48"/>
  <c r="G228" i="48" s="1"/>
  <c r="F229" i="48"/>
  <c r="G229" i="48" s="1"/>
  <c r="F230" i="48"/>
  <c r="G230" i="48" s="1"/>
  <c r="F231" i="48"/>
  <c r="G231" i="48" s="1"/>
  <c r="F232" i="48"/>
  <c r="G232" i="48" s="1"/>
  <c r="F233" i="48"/>
  <c r="G233" i="48" s="1"/>
  <c r="F234" i="48"/>
  <c r="G234" i="48" s="1"/>
  <c r="F235" i="48"/>
  <c r="G235" i="48" s="1"/>
  <c r="F236" i="48"/>
  <c r="G236" i="48" s="1"/>
  <c r="F237" i="48"/>
  <c r="G237" i="48" s="1"/>
  <c r="F238" i="48"/>
  <c r="G238" i="48" s="1"/>
  <c r="F239" i="48"/>
  <c r="G239" i="48" s="1"/>
  <c r="F240" i="48"/>
  <c r="G240" i="48" s="1"/>
  <c r="F241" i="48"/>
  <c r="G241" i="48" s="1"/>
  <c r="F242" i="48"/>
  <c r="G242" i="48" s="1"/>
  <c r="F243" i="48"/>
  <c r="G243" i="48" s="1"/>
  <c r="F244" i="48"/>
  <c r="G244" i="48" s="1"/>
  <c r="F245" i="48"/>
  <c r="G245" i="48" s="1"/>
  <c r="F246" i="48"/>
  <c r="G246" i="48" s="1"/>
  <c r="F247" i="48"/>
  <c r="G247" i="48" s="1"/>
  <c r="F248" i="48"/>
  <c r="G248" i="48" s="1"/>
  <c r="F249" i="48"/>
  <c r="G249" i="48" s="1"/>
  <c r="F250" i="48"/>
  <c r="G250" i="48" s="1"/>
  <c r="F251" i="48"/>
  <c r="G251" i="48" s="1"/>
  <c r="F252" i="48"/>
  <c r="G252" i="48" s="1"/>
  <c r="F253" i="48"/>
  <c r="G253" i="48" s="1"/>
  <c r="F254" i="48"/>
  <c r="G254" i="48" s="1"/>
  <c r="F255" i="48"/>
  <c r="G255" i="48" s="1"/>
  <c r="F256" i="48"/>
  <c r="G256" i="48" s="1"/>
  <c r="F257" i="48"/>
  <c r="G257" i="48" s="1"/>
  <c r="F258" i="48"/>
  <c r="G258" i="48" s="1"/>
  <c r="F259" i="48"/>
  <c r="G259" i="48" s="1"/>
  <c r="F260" i="48"/>
  <c r="G260" i="48" s="1"/>
  <c r="F261" i="48"/>
  <c r="G261" i="48" s="1"/>
  <c r="F262" i="48"/>
  <c r="G262" i="48" s="1"/>
  <c r="F263" i="48"/>
  <c r="G263" i="48" s="1"/>
  <c r="F264" i="48"/>
  <c r="G264" i="48" s="1"/>
  <c r="F265" i="48"/>
  <c r="G265" i="48" s="1"/>
  <c r="F266" i="48"/>
  <c r="G266" i="48" s="1"/>
  <c r="F267" i="48"/>
  <c r="G267" i="48" s="1"/>
  <c r="F268" i="48"/>
  <c r="G268" i="48" s="1"/>
  <c r="F269" i="48"/>
  <c r="G269" i="48" s="1"/>
  <c r="F270" i="48"/>
  <c r="G270" i="48" s="1"/>
  <c r="F271" i="48"/>
  <c r="G271" i="48" s="1"/>
  <c r="F272" i="48"/>
  <c r="G272" i="48" s="1"/>
  <c r="F273" i="48"/>
  <c r="G273" i="48" s="1"/>
  <c r="F274" i="48"/>
  <c r="G274" i="48" s="1"/>
  <c r="F275" i="48"/>
  <c r="G275" i="48" s="1"/>
  <c r="F276" i="48"/>
  <c r="G276" i="48" s="1"/>
  <c r="F277" i="48"/>
  <c r="G277" i="48" s="1"/>
  <c r="F278" i="48"/>
  <c r="G278" i="48" s="1"/>
  <c r="F279" i="48"/>
  <c r="G279" i="48" s="1"/>
  <c r="F280" i="48"/>
  <c r="G280" i="48" s="1"/>
  <c r="F281" i="48"/>
  <c r="G281" i="48" s="1"/>
  <c r="F282" i="48"/>
  <c r="G282" i="48" s="1"/>
  <c r="F283" i="48"/>
  <c r="G283" i="48" s="1"/>
  <c r="F284" i="48"/>
  <c r="G284" i="48" s="1"/>
  <c r="F285" i="48"/>
  <c r="G285" i="48" s="1"/>
  <c r="F286" i="48"/>
  <c r="G286" i="48" s="1"/>
  <c r="F287" i="48"/>
  <c r="G287" i="48" s="1"/>
  <c r="F288" i="48"/>
  <c r="G288" i="48" s="1"/>
  <c r="F289" i="48"/>
  <c r="G289" i="48" s="1"/>
  <c r="F290" i="48"/>
  <c r="G290" i="48" s="1"/>
  <c r="F291" i="48"/>
  <c r="G291" i="48" s="1"/>
  <c r="F292" i="48"/>
  <c r="G292" i="48" s="1"/>
  <c r="F293" i="48"/>
  <c r="G293" i="48" s="1"/>
  <c r="F294" i="48"/>
  <c r="G294" i="48" s="1"/>
  <c r="F295" i="48"/>
  <c r="G295" i="48" s="1"/>
  <c r="F296" i="48"/>
  <c r="G296" i="48" s="1"/>
  <c r="F297" i="48"/>
  <c r="G297" i="48" s="1"/>
  <c r="F298" i="48"/>
  <c r="G298" i="48" s="1"/>
  <c r="F299" i="48"/>
  <c r="G299" i="48" s="1"/>
  <c r="F300" i="48"/>
  <c r="G300" i="48" s="1"/>
  <c r="F301" i="48"/>
  <c r="G301" i="48" s="1"/>
  <c r="F302" i="48"/>
  <c r="G302" i="48" s="1"/>
  <c r="F303" i="48"/>
  <c r="G303" i="48" s="1"/>
  <c r="F304" i="48"/>
  <c r="G304" i="48" s="1"/>
  <c r="F305" i="48"/>
  <c r="G305" i="48" s="1"/>
  <c r="F306" i="48"/>
  <c r="G306" i="48" s="1"/>
  <c r="F307" i="48"/>
  <c r="G307" i="48" s="1"/>
  <c r="F308" i="48"/>
  <c r="G308" i="48" s="1"/>
  <c r="F309" i="48"/>
  <c r="G309" i="48" s="1"/>
  <c r="F310" i="48"/>
  <c r="G310" i="48" s="1"/>
  <c r="F311" i="48"/>
  <c r="G311" i="48" s="1"/>
  <c r="F312" i="48"/>
  <c r="G312" i="48" s="1"/>
  <c r="F313" i="48"/>
  <c r="G313" i="48" s="1"/>
  <c r="F7" i="48"/>
  <c r="G7" i="48" s="1"/>
  <c r="G315" i="48" l="1"/>
  <c r="G317" i="48" s="1"/>
</calcChain>
</file>

<file path=xl/sharedStrings.xml><?xml version="1.0" encoding="utf-8"?>
<sst xmlns="http://schemas.openxmlformats.org/spreadsheetml/2006/main" count="317" uniqueCount="128">
  <si>
    <t>DATA PAGAMENTO</t>
  </si>
  <si>
    <t>COPPOLA ANTONIA</t>
  </si>
  <si>
    <t>A.D. Srl</t>
  </si>
  <si>
    <t>SECLAN Srl</t>
  </si>
  <si>
    <t>RAVO SRL</t>
  </si>
  <si>
    <t>GESAL Srl</t>
  </si>
  <si>
    <t>IMPORTO</t>
  </si>
  <si>
    <t>DATA SCADENZA</t>
  </si>
  <si>
    <t>PERIODO COMPLESSIVO INTERCORSO</t>
  </si>
  <si>
    <t>EUROSINTEX SRL</t>
  </si>
  <si>
    <t>GG INTERCORSI TRA SCAD e PAGAMENTO</t>
  </si>
  <si>
    <t>GG*IMPORTO</t>
  </si>
  <si>
    <t>PROGR.</t>
  </si>
  <si>
    <t>BONDATTI GIANLUCA AUTOVEICOLI SRL</t>
  </si>
  <si>
    <t>fornitore</t>
  </si>
  <si>
    <t>LEXMEDIA SRL</t>
  </si>
  <si>
    <t>APOLLO 11 SRL</t>
  </si>
  <si>
    <t>G &amp; G SRL</t>
  </si>
  <si>
    <t>OMB S.R.L.</t>
  </si>
  <si>
    <t>F.LLI MAZZOCCHIA SpA</t>
  </si>
  <si>
    <t>O.L.S. Srl - Obiettivo Lavoro in Sicurezza</t>
  </si>
  <si>
    <t>SUMUS ITALIA Srl</t>
  </si>
  <si>
    <t>DIERRE DIMENSIONE RICAMBI SpA</t>
  </si>
  <si>
    <t>GENERAL PLASTIC Srl</t>
  </si>
  <si>
    <t xml:space="preserve">Indicatore trimestrale di tempestività dei pagamenti </t>
  </si>
  <si>
    <t>BONDATTI GIANLUCA Srl AUTOTRASPORTI</t>
  </si>
  <si>
    <t>BNP PARIBAS Leasing Solutions SpA</t>
  </si>
  <si>
    <t>CARLONI PNEUMATICI Srl</t>
  </si>
  <si>
    <t>PALMIERI ALESSIA</t>
  </si>
  <si>
    <t>IFIS Rental Service Srl</t>
  </si>
  <si>
    <t>DEL PRETE WASTE RECYCLING SRL</t>
  </si>
  <si>
    <t>AZIENDA USL ROMA 6</t>
  </si>
  <si>
    <t>REIN Recuperi Industriali Srl</t>
  </si>
  <si>
    <t>PRONSITE di Costantini F.</t>
  </si>
  <si>
    <t>PA.L.MER. Soc. Consortile a r.l.</t>
  </si>
  <si>
    <t>GREENCHEM SOLUTIONS Srl</t>
  </si>
  <si>
    <t>MASE Srl</t>
  </si>
  <si>
    <t>CEPI T.A.A.S. Srl</t>
  </si>
  <si>
    <t>SIELCO Srl</t>
  </si>
  <si>
    <t>SERANGELI DIESEL Snc</t>
  </si>
  <si>
    <t>BTE SpA</t>
  </si>
  <si>
    <t>BUZZAO NARDONE &amp; PARTNERS</t>
  </si>
  <si>
    <t>ALTERNA Srl</t>
  </si>
  <si>
    <t>CASILLO SISTEMI IDRAULICI Srl</t>
  </si>
  <si>
    <t>GB TRUCKS SRL</t>
  </si>
  <si>
    <t>MATTUCCI Srl</t>
  </si>
  <si>
    <t>ENEL ENERGIA SpA</t>
  </si>
  <si>
    <t>DAY SpA</t>
  </si>
  <si>
    <t>FORESTAL GARDEN S.R.L.</t>
  </si>
  <si>
    <t>AREA CENTRO Srl</t>
  </si>
  <si>
    <t>MECCANOCAR ITALIA Srl</t>
  </si>
  <si>
    <t>SIR SAFETY SYSTEM SpA</t>
  </si>
  <si>
    <t>CIOCI LUIGI</t>
  </si>
  <si>
    <t>EDILCERAMICHE</t>
  </si>
  <si>
    <t>ANTHEA S.R.L.</t>
  </si>
  <si>
    <t>ARCIONDULATO SRL</t>
  </si>
  <si>
    <t>INFOCERT SPA</t>
  </si>
  <si>
    <t>MASCETTI   ARTURO</t>
  </si>
  <si>
    <t>PETRUCCI   LUCA</t>
  </si>
  <si>
    <t>READYTEC SPA</t>
  </si>
  <si>
    <t>INDUSTRIALFER Srl</t>
  </si>
  <si>
    <t>FAUSTO GASPERINI</t>
  </si>
  <si>
    <t>ANTINFORTUNISTICA GIST Snc</t>
  </si>
  <si>
    <t>PRISMA Srl</t>
  </si>
  <si>
    <t>BOTTACCHIARI SIMONETTA</t>
  </si>
  <si>
    <t>ITALIANA PETROLI SpA ex TOTALERG SpA</t>
  </si>
  <si>
    <t>DVR ECOLOGIA Srls</t>
  </si>
  <si>
    <t>HIDEA Srl</t>
  </si>
  <si>
    <t>FLORICOLTURA FRANCHINI S.S.</t>
  </si>
  <si>
    <t>CALIFANO CARRELLI SpA</t>
  </si>
  <si>
    <t>AUTOSTRADE X L'ITALIA</t>
  </si>
  <si>
    <t>DI PRISCO VALENTINO</t>
  </si>
  <si>
    <t>INPS-IST.NAZIONALE PREVIDENZA SOCIALE</t>
  </si>
  <si>
    <t>ROMANA DIESEL SpA</t>
  </si>
  <si>
    <t>ARTIGIANA 2M Srl</t>
  </si>
  <si>
    <t>LEGAMBIENTE Fondazione Legambiente Innovazione</t>
  </si>
  <si>
    <t>AREATECNO Srl</t>
  </si>
  <si>
    <t>LA ROCCA PETROLI Srl</t>
  </si>
  <si>
    <t>GIUFFRE' MFRANCIS LEFEBVRE SpA</t>
  </si>
  <si>
    <t>EDILNOLEGGI SpA</t>
  </si>
  <si>
    <t>PONTINA TRATTORI Srl</t>
  </si>
  <si>
    <t>REFECTA Srl</t>
  </si>
  <si>
    <t>SEBACH SpA Unipersonale</t>
  </si>
  <si>
    <t>ACHAB GROUP Srl</t>
  </si>
  <si>
    <t>SYNERGIE ITALIA SpA</t>
  </si>
  <si>
    <t>ISP LOGISTICA Srl</t>
  </si>
  <si>
    <t>B &amp; G ECOLYNE COM Srl</t>
  </si>
  <si>
    <t>ITALIA SOLUTIONS Srl</t>
  </si>
  <si>
    <t>SETEAM SOLUTIONS Srls</t>
  </si>
  <si>
    <t>NEMETEK Srls</t>
  </si>
  <si>
    <t>GREEN &amp; SERVICE</t>
  </si>
  <si>
    <t>EDILCERAMICHE Srl</t>
  </si>
  <si>
    <t>D'ANNIBALE SRL</t>
  </si>
  <si>
    <t>LEASEPLAN ITALIA SPA</t>
  </si>
  <si>
    <t>TELECOM ITALIA SPA - TIM SPA</t>
  </si>
  <si>
    <t>AC PROJECTS SRL</t>
  </si>
  <si>
    <t>HERA COMM Srl</t>
  </si>
  <si>
    <t>CENTRO SAN MICHELE Srl</t>
  </si>
  <si>
    <t>AVR SpA</t>
  </si>
  <si>
    <t>GOOGLE IRELAND LIMITED</t>
  </si>
  <si>
    <t>TAPPEZZERIA ZACCAGNINI ANDREA</t>
  </si>
  <si>
    <t>GICAUTO AUTOPARTS SpA</t>
  </si>
  <si>
    <t>FIORENTINI</t>
  </si>
  <si>
    <t xml:space="preserve">AUTOSTRADE </t>
  </si>
  <si>
    <t>APOLLO 11</t>
  </si>
  <si>
    <t xml:space="preserve"> Nexway</t>
  </si>
  <si>
    <t>AUTOSTRADE</t>
  </si>
  <si>
    <t>APOLLO 11 SERVICE</t>
  </si>
  <si>
    <t>DENIOS SRL</t>
  </si>
  <si>
    <t>SPORT 2016 di BERNARDINI ALIDA</t>
  </si>
  <si>
    <t>ROSSI LAURA</t>
  </si>
  <si>
    <t>REPAS LUNCH COUPON Srl</t>
  </si>
  <si>
    <t>CAPARRELLI GIUSEPPE MARIA</t>
  </si>
  <si>
    <t>EUROCONSULTING SRL</t>
  </si>
  <si>
    <t>ALMARES SAS</t>
  </si>
  <si>
    <t>LUONI SERGIO Notaio</t>
  </si>
  <si>
    <t>ROMITO Avv. GIOVANNI</t>
  </si>
  <si>
    <t>B &amp; G GAS Srl</t>
  </si>
  <si>
    <t>ECO SERVICE Srl</t>
  </si>
  <si>
    <t>GUERRI Srl</t>
  </si>
  <si>
    <t>ELUX Srl</t>
  </si>
  <si>
    <t>ZAC PLAST Srl</t>
  </si>
  <si>
    <t>THREEJAY'S SERVICE di Carroccia F.</t>
  </si>
  <si>
    <t>LOMBARDI Srl</t>
  </si>
  <si>
    <t>BRICOFER</t>
  </si>
  <si>
    <t>TRENITALIA</t>
  </si>
  <si>
    <t>MASSIMINI SNC</t>
  </si>
  <si>
    <t>2° trim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</si>
</sst>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dd/mm/yy;@"/>
    <numFmt numFmtId="166" formatCode="\ dd\/mm\/yyyy"/>
    <numFmt numFmtId="167" formatCode="_-* #,##0_-;\-* #,##0_-;_-* &quot;-&quot;??_-;_-@_-"/>
  </numFmts>
  <fonts count="14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/>
    </xf>
    <xf numFmtId="0" fontId="1" fillId="0" borderId="0">
      <alignment vertical="top"/>
    </xf>
    <xf numFmtId="43" fontId="12" fillId="0" borderId="0" applyFont="0" applyFill="0" applyBorder="0" applyAlignment="0" applyProtection="0"/>
  </cellStyleXfs>
  <cellXfs count="62">
    <xf numFmtId="0" fontId="0" fillId="0" borderId="0" xfId="0">
      <alignment vertical="top"/>
    </xf>
    <xf numFmtId="0" fontId="1" fillId="0" borderId="1" xfId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center" wrapText="1"/>
    </xf>
    <xf numFmtId="0" fontId="1" fillId="0" borderId="0" xfId="0" applyFont="1" applyBorder="1">
      <alignment vertical="top"/>
    </xf>
    <xf numFmtId="4" fontId="1" fillId="0" borderId="0" xfId="0" applyNumberFormat="1" applyFont="1" applyBorder="1">
      <alignment vertical="top"/>
    </xf>
    <xf numFmtId="166" fontId="1" fillId="0" borderId="0" xfId="0" applyNumberFormat="1" applyFont="1" applyBorder="1">
      <alignment vertical="top"/>
    </xf>
    <xf numFmtId="0" fontId="1" fillId="0" borderId="0" xfId="1" applyFont="1" applyAlignment="1">
      <alignment horizontal="center" vertical="top"/>
    </xf>
    <xf numFmtId="0" fontId="1" fillId="0" borderId="0" xfId="1">
      <alignment vertical="top"/>
    </xf>
    <xf numFmtId="0" fontId="3" fillId="0" borderId="10" xfId="1" applyFont="1" applyBorder="1" applyAlignment="1">
      <alignment vertical="top"/>
    </xf>
    <xf numFmtId="0" fontId="3" fillId="0" borderId="12" xfId="1" applyFont="1" applyBorder="1" applyAlignment="1">
      <alignment vertical="top"/>
    </xf>
    <xf numFmtId="0" fontId="1" fillId="0" borderId="2" xfId="1" applyFont="1" applyBorder="1" applyAlignment="1">
      <alignment horizontal="center" vertical="top"/>
    </xf>
    <xf numFmtId="0" fontId="1" fillId="0" borderId="0" xfId="1" applyFont="1" applyBorder="1" applyAlignment="1">
      <alignment horizontal="center" vertical="top"/>
    </xf>
    <xf numFmtId="0" fontId="1" fillId="0" borderId="0" xfId="1" applyBorder="1">
      <alignment vertical="top"/>
    </xf>
    <xf numFmtId="0" fontId="5" fillId="0" borderId="19" xfId="1" applyFont="1" applyBorder="1" applyAlignment="1">
      <alignment vertical="top"/>
    </xf>
    <xf numFmtId="0" fontId="1" fillId="2" borderId="1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vertical="top"/>
    </xf>
    <xf numFmtId="4" fontId="9" fillId="0" borderId="0" xfId="1" applyNumberFormat="1" applyFont="1" applyFill="1" applyBorder="1" applyAlignment="1">
      <alignment horizontal="right" vertical="top"/>
    </xf>
    <xf numFmtId="14" fontId="1" fillId="0" borderId="0" xfId="1" applyNumberFormat="1" applyFill="1" applyBorder="1">
      <alignment vertical="top"/>
    </xf>
    <xf numFmtId="164" fontId="1" fillId="0" borderId="0" xfId="1" applyNumberFormat="1" applyFont="1" applyBorder="1" applyAlignment="1">
      <alignment vertical="top"/>
    </xf>
    <xf numFmtId="0" fontId="1" fillId="0" borderId="6" xfId="1" applyBorder="1">
      <alignment vertical="top"/>
    </xf>
    <xf numFmtId="0" fontId="1" fillId="0" borderId="3" xfId="1" applyBorder="1">
      <alignment vertical="top"/>
    </xf>
    <xf numFmtId="0" fontId="8" fillId="0" borderId="0" xfId="1" applyFont="1" applyAlignment="1">
      <alignment vertical="top" wrapText="1" readingOrder="1"/>
    </xf>
    <xf numFmtId="14" fontId="9" fillId="0" borderId="0" xfId="1" applyNumberFormat="1" applyFont="1" applyFill="1" applyBorder="1">
      <alignment vertical="top"/>
    </xf>
    <xf numFmtId="0" fontId="9" fillId="0" borderId="0" xfId="1" applyFont="1">
      <alignment vertical="top"/>
    </xf>
    <xf numFmtId="164" fontId="11" fillId="0" borderId="0" xfId="1" applyNumberFormat="1" applyFont="1" applyAlignment="1">
      <alignment vertical="top"/>
    </xf>
    <xf numFmtId="14" fontId="9" fillId="0" borderId="4" xfId="1" applyNumberFormat="1" applyFont="1" applyFill="1" applyBorder="1">
      <alignment vertical="top"/>
    </xf>
    <xf numFmtId="166" fontId="9" fillId="0" borderId="0" xfId="0" applyNumberFormat="1" applyFont="1" applyBorder="1">
      <alignment vertical="top"/>
    </xf>
    <xf numFmtId="0" fontId="1" fillId="2" borderId="13" xfId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4" fontId="1" fillId="0" borderId="0" xfId="0" applyNumberFormat="1" applyFont="1" applyFill="1" applyBorder="1">
      <alignment vertical="top"/>
    </xf>
    <xf numFmtId="4" fontId="1" fillId="0" borderId="4" xfId="0" applyNumberFormat="1" applyFont="1" applyBorder="1">
      <alignment vertical="top"/>
    </xf>
    <xf numFmtId="166" fontId="1" fillId="0" borderId="4" xfId="0" applyNumberFormat="1" applyFont="1" applyBorder="1">
      <alignment vertical="top"/>
    </xf>
    <xf numFmtId="0" fontId="1" fillId="4" borderId="0" xfId="1" applyFill="1">
      <alignment vertical="top"/>
    </xf>
    <xf numFmtId="0" fontId="1" fillId="0" borderId="4" xfId="0" applyFont="1" applyBorder="1">
      <alignment vertical="top"/>
    </xf>
    <xf numFmtId="167" fontId="1" fillId="0" borderId="0" xfId="2" applyNumberFormat="1" applyFont="1" applyAlignment="1">
      <alignment vertical="top"/>
    </xf>
    <xf numFmtId="167" fontId="7" fillId="0" borderId="0" xfId="2" applyNumberFormat="1" applyFont="1" applyAlignment="1">
      <alignment vertical="top"/>
    </xf>
    <xf numFmtId="167" fontId="1" fillId="0" borderId="0" xfId="1" applyNumberFormat="1">
      <alignment vertical="top"/>
    </xf>
    <xf numFmtId="4" fontId="1" fillId="0" borderId="0" xfId="1" applyNumberFormat="1">
      <alignment vertical="top"/>
    </xf>
    <xf numFmtId="43" fontId="1" fillId="0" borderId="0" xfId="2" applyFont="1" applyAlignment="1">
      <alignment vertical="top"/>
    </xf>
    <xf numFmtId="43" fontId="6" fillId="0" borderId="12" xfId="2" applyFont="1" applyBorder="1" applyAlignment="1">
      <alignment vertical="top"/>
    </xf>
    <xf numFmtId="43" fontId="10" fillId="0" borderId="0" xfId="2" applyFont="1" applyAlignment="1">
      <alignment vertical="top"/>
    </xf>
    <xf numFmtId="0" fontId="9" fillId="0" borderId="6" xfId="1" applyFont="1" applyFill="1" applyBorder="1">
      <alignment vertical="top"/>
    </xf>
    <xf numFmtId="0" fontId="9" fillId="0" borderId="15" xfId="1" applyFont="1" applyFill="1" applyBorder="1">
      <alignment vertical="top"/>
    </xf>
    <xf numFmtId="2" fontId="1" fillId="0" borderId="0" xfId="0" applyNumberFormat="1" applyFont="1" applyBorder="1">
      <alignment vertical="top"/>
    </xf>
    <xf numFmtId="0" fontId="13" fillId="0" borderId="8" xfId="1" applyFont="1" applyFill="1" applyBorder="1" applyAlignment="1">
      <alignment horizontal="center" vertical="top"/>
    </xf>
    <xf numFmtId="0" fontId="13" fillId="0" borderId="9" xfId="1" applyFont="1" applyFill="1" applyBorder="1" applyAlignment="1">
      <alignment horizontal="center" vertical="top"/>
    </xf>
    <xf numFmtId="0" fontId="1" fillId="0" borderId="3" xfId="1" applyFont="1" applyBorder="1">
      <alignment vertical="top"/>
    </xf>
    <xf numFmtId="0" fontId="1" fillId="0" borderId="5" xfId="1" applyFont="1" applyBorder="1">
      <alignment vertical="top"/>
    </xf>
    <xf numFmtId="4" fontId="10" fillId="0" borderId="0" xfId="1" applyNumberFormat="1" applyFont="1">
      <alignment vertical="top"/>
    </xf>
    <xf numFmtId="0" fontId="6" fillId="3" borderId="10" xfId="1" applyFont="1" applyFill="1" applyBorder="1" applyAlignment="1">
      <alignment horizontal="center" vertical="top"/>
    </xf>
    <xf numFmtId="0" fontId="6" fillId="3" borderId="11" xfId="1" applyFont="1" applyFill="1" applyBorder="1" applyAlignment="1">
      <alignment horizontal="center" vertical="top"/>
    </xf>
    <xf numFmtId="0" fontId="6" fillId="3" borderId="12" xfId="1" applyFont="1" applyFill="1" applyBorder="1" applyAlignment="1">
      <alignment horizontal="center" vertical="top"/>
    </xf>
    <xf numFmtId="0" fontId="5" fillId="0" borderId="17" xfId="1" applyFont="1" applyBorder="1" applyAlignment="1">
      <alignment horizontal="center" vertical="top"/>
    </xf>
    <xf numFmtId="0" fontId="5" fillId="0" borderId="18" xfId="1" applyFont="1" applyBorder="1" applyAlignment="1">
      <alignment horizontal="center" vertical="top"/>
    </xf>
    <xf numFmtId="0" fontId="4" fillId="3" borderId="13" xfId="1" applyFont="1" applyFill="1" applyBorder="1" applyAlignment="1">
      <alignment horizontal="center" vertical="top"/>
    </xf>
    <xf numFmtId="0" fontId="4" fillId="3" borderId="16" xfId="1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center" vertical="top"/>
    </xf>
    <xf numFmtId="0" fontId="4" fillId="3" borderId="14" xfId="1" applyFont="1" applyFill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/>
    </xf>
    <xf numFmtId="165" fontId="6" fillId="0" borderId="11" xfId="0" applyNumberFormat="1" applyFont="1" applyBorder="1" applyAlignment="1">
      <alignment horizontal="center" vertical="top"/>
    </xf>
  </cellXfs>
  <cellStyles count="3">
    <cellStyle name="Migliaia" xfId="2" builtinId="3"/>
    <cellStyle name="Normale" xfId="0" builtinId="0"/>
    <cellStyle name="Normale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CCFF"/>
      <color rgb="FF99FF99"/>
      <color rgb="FF33CCFF"/>
      <color rgb="FF3399FF"/>
      <color rgb="FFCCFFFF"/>
      <color rgb="FF00FFFF"/>
      <color rgb="FF66FFFF"/>
      <color rgb="FFFFFFCC"/>
      <color rgb="FFCCFF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K317"/>
  <sheetViews>
    <sheetView tabSelected="1" zoomScale="114" zoomScaleNormal="114" workbookViewId="0">
      <selection activeCell="G317" sqref="G317"/>
    </sheetView>
  </sheetViews>
  <sheetFormatPr defaultRowHeight="12.75" x14ac:dyDescent="0.2"/>
  <cols>
    <col min="1" max="1" width="8.28515625" style="6" bestFit="1" customWidth="1"/>
    <col min="2" max="2" width="45.5703125" style="6" bestFit="1" customWidth="1"/>
    <col min="3" max="3" width="12.28515625" style="7" bestFit="1" customWidth="1"/>
    <col min="4" max="4" width="16.5703125" style="7" bestFit="1" customWidth="1"/>
    <col min="5" max="5" width="18.5703125" style="7" bestFit="1" customWidth="1"/>
    <col min="6" max="6" width="39.140625" style="7" bestFit="1" customWidth="1"/>
    <col min="7" max="7" width="14.7109375" style="7" bestFit="1" customWidth="1"/>
    <col min="8" max="8" width="10.140625" style="7" bestFit="1" customWidth="1"/>
    <col min="9" max="9" width="27" style="36" customWidth="1"/>
    <col min="10" max="10" width="9.140625" style="7"/>
    <col min="11" max="11" width="27.42578125" style="7" customWidth="1"/>
    <col min="12" max="16384" width="9.140625" style="7"/>
  </cols>
  <sheetData>
    <row r="1" spans="1:11" ht="13.5" thickBot="1" x14ac:dyDescent="0.25"/>
    <row r="2" spans="1:11" ht="16.5" thickBot="1" x14ac:dyDescent="0.25">
      <c r="A2" s="8"/>
      <c r="B2" s="8"/>
      <c r="C2" s="51" t="s">
        <v>127</v>
      </c>
      <c r="D2" s="52"/>
      <c r="E2" s="52"/>
      <c r="F2" s="53"/>
      <c r="G2" s="9"/>
    </row>
    <row r="3" spans="1:11" ht="14.25" x14ac:dyDescent="0.2">
      <c r="A3" s="10"/>
      <c r="B3" s="11"/>
      <c r="C3" s="12"/>
      <c r="D3" s="54" t="s">
        <v>8</v>
      </c>
      <c r="E3" s="55"/>
      <c r="F3" s="55"/>
      <c r="G3" s="13"/>
    </row>
    <row r="4" spans="1:11" ht="25.5" x14ac:dyDescent="0.2">
      <c r="A4" s="29" t="s">
        <v>12</v>
      </c>
      <c r="B4" s="15" t="s">
        <v>14</v>
      </c>
      <c r="C4" s="14" t="s">
        <v>6</v>
      </c>
      <c r="D4" s="1" t="s">
        <v>7</v>
      </c>
      <c r="E4" s="14" t="s">
        <v>0</v>
      </c>
      <c r="F4" s="2" t="s">
        <v>10</v>
      </c>
      <c r="G4" s="30" t="s">
        <v>11</v>
      </c>
    </row>
    <row r="5" spans="1:11" ht="12" customHeight="1" x14ac:dyDescent="0.2">
      <c r="A5" s="56"/>
      <c r="B5" s="57"/>
      <c r="C5" s="58"/>
      <c r="D5" s="58"/>
      <c r="E5" s="58"/>
      <c r="F5" s="58"/>
      <c r="G5" s="59"/>
    </row>
    <row r="6" spans="1:11" ht="14.25" x14ac:dyDescent="0.2">
      <c r="A6" s="16"/>
      <c r="B6" s="17"/>
      <c r="C6" s="18"/>
      <c r="D6" s="19"/>
      <c r="E6" s="20"/>
      <c r="F6" s="21"/>
      <c r="G6" s="22"/>
      <c r="I6" s="37"/>
      <c r="K6" s="23"/>
    </row>
    <row r="7" spans="1:11" ht="14.25" x14ac:dyDescent="0.2">
      <c r="A7" s="46">
        <v>1</v>
      </c>
      <c r="B7" s="3" t="s">
        <v>72</v>
      </c>
      <c r="C7" s="4">
        <v>159.19999999999999</v>
      </c>
      <c r="D7" s="24">
        <v>43560</v>
      </c>
      <c r="E7" s="5">
        <v>43556</v>
      </c>
      <c r="F7" s="43">
        <f>E7-D7</f>
        <v>-4</v>
      </c>
      <c r="G7" s="48">
        <f>F7*C7</f>
        <v>-636.79999999999995</v>
      </c>
      <c r="J7" s="38"/>
    </row>
    <row r="8" spans="1:11" ht="14.25" x14ac:dyDescent="0.2">
      <c r="A8" s="46">
        <v>2</v>
      </c>
      <c r="B8" s="3" t="s">
        <v>26</v>
      </c>
      <c r="C8" s="4">
        <v>178.5</v>
      </c>
      <c r="D8" s="24">
        <v>43556</v>
      </c>
      <c r="E8" s="5">
        <v>43556</v>
      </c>
      <c r="F8" s="43">
        <f t="shared" ref="F8:F70" si="0">E8-D8</f>
        <v>0</v>
      </c>
      <c r="G8" s="48">
        <f t="shared" ref="G8:G70" si="1">F8*C8</f>
        <v>0</v>
      </c>
      <c r="J8" s="38"/>
    </row>
    <row r="9" spans="1:11" ht="14.25" x14ac:dyDescent="0.2">
      <c r="A9" s="46">
        <v>3</v>
      </c>
      <c r="B9" s="3" t="s">
        <v>110</v>
      </c>
      <c r="C9" s="4">
        <v>1175.68</v>
      </c>
      <c r="D9" s="24">
        <v>43563</v>
      </c>
      <c r="E9" s="5">
        <v>43556</v>
      </c>
      <c r="F9" s="43">
        <f t="shared" si="0"/>
        <v>-7</v>
      </c>
      <c r="G9" s="48">
        <f t="shared" si="1"/>
        <v>-8229.76</v>
      </c>
      <c r="J9" s="38"/>
    </row>
    <row r="10" spans="1:11" s="25" customFormat="1" ht="14.25" x14ac:dyDescent="0.2">
      <c r="A10" s="46">
        <v>4</v>
      </c>
      <c r="B10" s="3" t="s">
        <v>117</v>
      </c>
      <c r="C10" s="4">
        <v>185</v>
      </c>
      <c r="D10" s="24">
        <v>43578</v>
      </c>
      <c r="E10" s="5">
        <v>43557</v>
      </c>
      <c r="F10" s="43">
        <f t="shared" si="0"/>
        <v>-21</v>
      </c>
      <c r="G10" s="48">
        <f t="shared" si="1"/>
        <v>-3885</v>
      </c>
      <c r="I10" s="36"/>
      <c r="J10" s="38"/>
    </row>
    <row r="11" spans="1:11" ht="14.25" x14ac:dyDescent="0.2">
      <c r="A11" s="46">
        <v>5</v>
      </c>
      <c r="B11" s="3" t="s">
        <v>99</v>
      </c>
      <c r="C11" s="4">
        <v>160</v>
      </c>
      <c r="D11" s="24">
        <v>43558</v>
      </c>
      <c r="E11" s="5">
        <v>43558</v>
      </c>
      <c r="F11" s="43">
        <f t="shared" si="0"/>
        <v>0</v>
      </c>
      <c r="G11" s="48">
        <f t="shared" si="1"/>
        <v>0</v>
      </c>
      <c r="J11" s="38"/>
    </row>
    <row r="12" spans="1:11" ht="14.25" x14ac:dyDescent="0.2">
      <c r="A12" s="46">
        <v>6</v>
      </c>
      <c r="B12" s="3" t="s">
        <v>91</v>
      </c>
      <c r="C12" s="4">
        <v>28.76</v>
      </c>
      <c r="D12" s="24">
        <v>43559</v>
      </c>
      <c r="E12" s="5">
        <v>43559</v>
      </c>
      <c r="F12" s="43">
        <f t="shared" si="0"/>
        <v>0</v>
      </c>
      <c r="G12" s="48">
        <f t="shared" si="1"/>
        <v>0</v>
      </c>
      <c r="J12" s="38"/>
      <c r="K12" s="26"/>
    </row>
    <row r="13" spans="1:11" ht="14.25" x14ac:dyDescent="0.2">
      <c r="A13" s="46">
        <v>7</v>
      </c>
      <c r="B13" s="3" t="s">
        <v>91</v>
      </c>
      <c r="C13" s="4">
        <v>16.920000000000002</v>
      </c>
      <c r="D13" s="24">
        <v>43559</v>
      </c>
      <c r="E13" s="5">
        <v>43559</v>
      </c>
      <c r="F13" s="43">
        <f t="shared" si="0"/>
        <v>0</v>
      </c>
      <c r="G13" s="48">
        <f t="shared" si="1"/>
        <v>0</v>
      </c>
      <c r="J13" s="38"/>
    </row>
    <row r="14" spans="1:11" ht="14.25" x14ac:dyDescent="0.2">
      <c r="A14" s="46">
        <v>8</v>
      </c>
      <c r="B14" s="3" t="s">
        <v>125</v>
      </c>
      <c r="C14" s="4">
        <v>298</v>
      </c>
      <c r="D14" s="24">
        <v>43559</v>
      </c>
      <c r="E14" s="5">
        <v>43559</v>
      </c>
      <c r="F14" s="43">
        <f t="shared" si="0"/>
        <v>0</v>
      </c>
      <c r="G14" s="48">
        <f t="shared" si="1"/>
        <v>0</v>
      </c>
      <c r="J14" s="38"/>
    </row>
    <row r="15" spans="1:11" ht="14.25" x14ac:dyDescent="0.2">
      <c r="A15" s="46">
        <v>9</v>
      </c>
      <c r="B15" s="3" t="s">
        <v>90</v>
      </c>
      <c r="C15" s="3">
        <v>52.5</v>
      </c>
      <c r="D15" s="24">
        <v>43559</v>
      </c>
      <c r="E15" s="5">
        <v>43559</v>
      </c>
      <c r="F15" s="43">
        <f t="shared" si="0"/>
        <v>0</v>
      </c>
      <c r="G15" s="48">
        <f t="shared" si="1"/>
        <v>0</v>
      </c>
      <c r="J15" s="38"/>
      <c r="K15" s="26"/>
    </row>
    <row r="16" spans="1:11" ht="14.25" x14ac:dyDescent="0.2">
      <c r="A16" s="46">
        <v>10</v>
      </c>
      <c r="B16" s="3" t="s">
        <v>77</v>
      </c>
      <c r="C16" s="4">
        <v>6821.95</v>
      </c>
      <c r="D16" s="24">
        <v>43567</v>
      </c>
      <c r="E16" s="5">
        <v>43560</v>
      </c>
      <c r="F16" s="43">
        <f t="shared" si="0"/>
        <v>-7</v>
      </c>
      <c r="G16" s="48">
        <f t="shared" si="1"/>
        <v>-47753.65</v>
      </c>
      <c r="J16" s="38"/>
      <c r="K16" s="26"/>
    </row>
    <row r="17" spans="1:10" ht="14.25" x14ac:dyDescent="0.2">
      <c r="A17" s="46">
        <v>11</v>
      </c>
      <c r="B17" s="3" t="s">
        <v>111</v>
      </c>
      <c r="C17" s="4">
        <v>55.89</v>
      </c>
      <c r="D17" s="24">
        <v>43569</v>
      </c>
      <c r="E17" s="5">
        <v>43560</v>
      </c>
      <c r="F17" s="43">
        <f t="shared" si="0"/>
        <v>-9</v>
      </c>
      <c r="G17" s="48">
        <f t="shared" si="1"/>
        <v>-503.01</v>
      </c>
      <c r="J17" s="38"/>
    </row>
    <row r="18" spans="1:10" ht="14.25" x14ac:dyDescent="0.2">
      <c r="A18" s="46">
        <v>12</v>
      </c>
      <c r="B18" s="3" t="s">
        <v>74</v>
      </c>
      <c r="C18" s="4">
        <v>500</v>
      </c>
      <c r="D18" s="24">
        <v>43565</v>
      </c>
      <c r="E18" s="5">
        <v>43564</v>
      </c>
      <c r="F18" s="43">
        <f t="shared" si="0"/>
        <v>-1</v>
      </c>
      <c r="G18" s="48">
        <f t="shared" si="1"/>
        <v>-500</v>
      </c>
      <c r="J18" s="38"/>
    </row>
    <row r="19" spans="1:10" ht="14.25" x14ac:dyDescent="0.2">
      <c r="A19" s="46">
        <v>13</v>
      </c>
      <c r="B19" s="3" t="s">
        <v>65</v>
      </c>
      <c r="C19" s="4">
        <v>20108.259999999998</v>
      </c>
      <c r="D19" s="24">
        <v>43569</v>
      </c>
      <c r="E19" s="5">
        <v>43564</v>
      </c>
      <c r="F19" s="43">
        <f t="shared" si="0"/>
        <v>-5</v>
      </c>
      <c r="G19" s="48">
        <f t="shared" si="1"/>
        <v>-100541.29999999999</v>
      </c>
      <c r="J19" s="38"/>
    </row>
    <row r="20" spans="1:10" ht="14.25" x14ac:dyDescent="0.2">
      <c r="A20" s="46">
        <v>14</v>
      </c>
      <c r="B20" s="3" t="s">
        <v>112</v>
      </c>
      <c r="C20" s="4">
        <v>260</v>
      </c>
      <c r="D20" s="24">
        <v>43545</v>
      </c>
      <c r="E20" s="5">
        <v>43564</v>
      </c>
      <c r="F20" s="43">
        <f t="shared" si="0"/>
        <v>19</v>
      </c>
      <c r="G20" s="48">
        <f t="shared" si="1"/>
        <v>4940</v>
      </c>
      <c r="J20" s="38"/>
    </row>
    <row r="21" spans="1:10" ht="14.25" x14ac:dyDescent="0.2">
      <c r="A21" s="46">
        <v>15</v>
      </c>
      <c r="B21" s="3" t="s">
        <v>115</v>
      </c>
      <c r="C21" s="4">
        <v>31030</v>
      </c>
      <c r="D21" s="24">
        <v>43570</v>
      </c>
      <c r="E21" s="5">
        <v>43564</v>
      </c>
      <c r="F21" s="43">
        <f t="shared" si="0"/>
        <v>-6</v>
      </c>
      <c r="G21" s="48">
        <f t="shared" si="1"/>
        <v>-186180</v>
      </c>
      <c r="J21" s="38"/>
    </row>
    <row r="22" spans="1:10" ht="14.25" x14ac:dyDescent="0.2">
      <c r="A22" s="46">
        <v>16</v>
      </c>
      <c r="B22" s="3" t="s">
        <v>94</v>
      </c>
      <c r="C22" s="4">
        <v>49.89</v>
      </c>
      <c r="D22" s="24">
        <v>43575</v>
      </c>
      <c r="E22" s="5">
        <v>43566</v>
      </c>
      <c r="F22" s="43">
        <f t="shared" si="0"/>
        <v>-9</v>
      </c>
      <c r="G22" s="48">
        <f t="shared" si="1"/>
        <v>-449.01</v>
      </c>
      <c r="J22" s="38"/>
    </row>
    <row r="23" spans="1:10" ht="14.25" x14ac:dyDescent="0.2">
      <c r="A23" s="46">
        <v>17</v>
      </c>
      <c r="B23" s="3" t="s">
        <v>60</v>
      </c>
      <c r="C23" s="4">
        <v>362.56</v>
      </c>
      <c r="D23" s="24">
        <v>43566</v>
      </c>
      <c r="E23" s="5">
        <v>43566</v>
      </c>
      <c r="F23" s="43">
        <f t="shared" si="0"/>
        <v>0</v>
      </c>
      <c r="G23" s="48">
        <f t="shared" si="1"/>
        <v>0</v>
      </c>
      <c r="J23" s="38"/>
    </row>
    <row r="24" spans="1:10" ht="14.25" x14ac:dyDescent="0.2">
      <c r="A24" s="46">
        <v>18</v>
      </c>
      <c r="B24" s="3" t="s">
        <v>55</v>
      </c>
      <c r="C24" s="4">
        <v>2660</v>
      </c>
      <c r="D24" s="24">
        <v>43606</v>
      </c>
      <c r="E24" s="5">
        <v>43571</v>
      </c>
      <c r="F24" s="43">
        <f t="shared" si="0"/>
        <v>-35</v>
      </c>
      <c r="G24" s="48">
        <f t="shared" si="1"/>
        <v>-93100</v>
      </c>
      <c r="J24" s="38"/>
    </row>
    <row r="25" spans="1:10" ht="14.25" x14ac:dyDescent="0.2">
      <c r="A25" s="46">
        <v>19</v>
      </c>
      <c r="B25" s="3" t="s">
        <v>77</v>
      </c>
      <c r="C25" s="4">
        <v>6247.78</v>
      </c>
      <c r="D25" s="24">
        <v>43574</v>
      </c>
      <c r="E25" s="5">
        <v>43571</v>
      </c>
      <c r="F25" s="43">
        <f t="shared" si="0"/>
        <v>-3</v>
      </c>
      <c r="G25" s="48">
        <f t="shared" si="1"/>
        <v>-18743.34</v>
      </c>
      <c r="J25" s="38"/>
    </row>
    <row r="26" spans="1:10" ht="14.25" x14ac:dyDescent="0.2">
      <c r="A26" s="46">
        <v>20</v>
      </c>
      <c r="B26" s="3" t="s">
        <v>16</v>
      </c>
      <c r="C26" s="4">
        <v>134.44999999999999</v>
      </c>
      <c r="D26" s="24">
        <v>43570</v>
      </c>
      <c r="E26" s="5">
        <v>43574</v>
      </c>
      <c r="F26" s="43">
        <f t="shared" si="0"/>
        <v>4</v>
      </c>
      <c r="G26" s="48">
        <f t="shared" si="1"/>
        <v>537.79999999999995</v>
      </c>
      <c r="J26" s="38"/>
    </row>
    <row r="27" spans="1:10" ht="14.25" x14ac:dyDescent="0.2">
      <c r="A27" s="46">
        <v>21</v>
      </c>
      <c r="B27" s="3" t="s">
        <v>16</v>
      </c>
      <c r="C27" s="4">
        <v>109.86</v>
      </c>
      <c r="D27" s="24">
        <v>43577</v>
      </c>
      <c r="E27" s="5">
        <v>43574</v>
      </c>
      <c r="F27" s="43">
        <f t="shared" si="0"/>
        <v>-3</v>
      </c>
      <c r="G27" s="48">
        <f t="shared" si="1"/>
        <v>-329.58</v>
      </c>
      <c r="J27" s="38"/>
    </row>
    <row r="28" spans="1:10" ht="14.25" x14ac:dyDescent="0.2">
      <c r="A28" s="46">
        <v>22</v>
      </c>
      <c r="B28" s="3" t="s">
        <v>16</v>
      </c>
      <c r="C28" s="4">
        <v>109.86</v>
      </c>
      <c r="D28" s="24">
        <v>43580</v>
      </c>
      <c r="E28" s="5">
        <v>43574</v>
      </c>
      <c r="F28" s="43">
        <f t="shared" si="0"/>
        <v>-6</v>
      </c>
      <c r="G28" s="48">
        <f t="shared" si="1"/>
        <v>-659.16</v>
      </c>
      <c r="J28" s="38"/>
    </row>
    <row r="29" spans="1:10" ht="14.25" x14ac:dyDescent="0.2">
      <c r="A29" s="46">
        <v>23</v>
      </c>
      <c r="B29" s="3" t="s">
        <v>47</v>
      </c>
      <c r="C29" s="4">
        <v>981.97</v>
      </c>
      <c r="D29" s="24">
        <v>43585</v>
      </c>
      <c r="E29" s="5">
        <v>43574</v>
      </c>
      <c r="F29" s="43">
        <f t="shared" si="0"/>
        <v>-11</v>
      </c>
      <c r="G29" s="48">
        <f t="shared" si="1"/>
        <v>-10801.67</v>
      </c>
      <c r="J29" s="38"/>
    </row>
    <row r="30" spans="1:10" ht="14.25" x14ac:dyDescent="0.2">
      <c r="A30" s="46">
        <v>24</v>
      </c>
      <c r="B30" s="3" t="s">
        <v>34</v>
      </c>
      <c r="C30" s="4">
        <v>750</v>
      </c>
      <c r="D30" s="24">
        <v>43577</v>
      </c>
      <c r="E30" s="5">
        <v>43574</v>
      </c>
      <c r="F30" s="43">
        <f t="shared" si="0"/>
        <v>-3</v>
      </c>
      <c r="G30" s="48">
        <f t="shared" si="1"/>
        <v>-2250</v>
      </c>
      <c r="J30" s="38"/>
    </row>
    <row r="31" spans="1:10" ht="14.25" x14ac:dyDescent="0.2">
      <c r="A31" s="46">
        <v>25</v>
      </c>
      <c r="B31" s="3" t="s">
        <v>9</v>
      </c>
      <c r="C31" s="4">
        <v>4375</v>
      </c>
      <c r="D31" s="24">
        <v>43585</v>
      </c>
      <c r="E31" s="5">
        <v>43574</v>
      </c>
      <c r="F31" s="43">
        <f t="shared" si="0"/>
        <v>-11</v>
      </c>
      <c r="G31" s="48">
        <f t="shared" si="1"/>
        <v>-48125</v>
      </c>
      <c r="J31" s="38"/>
    </row>
    <row r="32" spans="1:10" ht="14.25" x14ac:dyDescent="0.2">
      <c r="A32" s="46">
        <v>26</v>
      </c>
      <c r="B32" s="3" t="s">
        <v>19</v>
      </c>
      <c r="C32" s="4">
        <v>4750</v>
      </c>
      <c r="D32" s="24">
        <v>43585</v>
      </c>
      <c r="E32" s="5">
        <v>43574</v>
      </c>
      <c r="F32" s="43">
        <f t="shared" si="0"/>
        <v>-11</v>
      </c>
      <c r="G32" s="48">
        <f t="shared" si="1"/>
        <v>-52250</v>
      </c>
      <c r="J32" s="38"/>
    </row>
    <row r="33" spans="1:10" ht="14.25" x14ac:dyDescent="0.2">
      <c r="A33" s="46">
        <v>27</v>
      </c>
      <c r="B33" s="3" t="s">
        <v>33</v>
      </c>
      <c r="C33" s="4">
        <v>72</v>
      </c>
      <c r="D33" s="24">
        <v>43646</v>
      </c>
      <c r="E33" s="5">
        <v>43574</v>
      </c>
      <c r="F33" s="43">
        <f t="shared" si="0"/>
        <v>-72</v>
      </c>
      <c r="G33" s="48">
        <f t="shared" si="1"/>
        <v>-5184</v>
      </c>
      <c r="J33" s="38"/>
    </row>
    <row r="34" spans="1:10" s="34" customFormat="1" ht="14.25" x14ac:dyDescent="0.2">
      <c r="A34" s="46">
        <v>28</v>
      </c>
      <c r="B34" s="3" t="s">
        <v>46</v>
      </c>
      <c r="C34" s="4">
        <v>557.94000000000005</v>
      </c>
      <c r="D34" s="28">
        <v>43578</v>
      </c>
      <c r="E34" s="5">
        <v>43578</v>
      </c>
      <c r="F34" s="43">
        <f t="shared" si="0"/>
        <v>0</v>
      </c>
      <c r="G34" s="48">
        <f t="shared" si="1"/>
        <v>0</v>
      </c>
      <c r="I34" s="36"/>
      <c r="J34" s="38"/>
    </row>
    <row r="35" spans="1:10" ht="14.25" x14ac:dyDescent="0.2">
      <c r="A35" s="46">
        <v>29</v>
      </c>
      <c r="B35" s="3" t="s">
        <v>46</v>
      </c>
      <c r="C35" s="4">
        <v>61.38</v>
      </c>
      <c r="D35" s="28">
        <v>43578</v>
      </c>
      <c r="E35" s="5">
        <v>43578</v>
      </c>
      <c r="F35" s="43">
        <f t="shared" si="0"/>
        <v>0</v>
      </c>
      <c r="G35" s="48">
        <f t="shared" si="1"/>
        <v>0</v>
      </c>
      <c r="J35" s="38"/>
    </row>
    <row r="36" spans="1:10" ht="14.25" x14ac:dyDescent="0.2">
      <c r="A36" s="46">
        <v>30</v>
      </c>
      <c r="B36" s="3" t="s">
        <v>46</v>
      </c>
      <c r="C36" s="4">
        <v>64.61</v>
      </c>
      <c r="D36" s="28">
        <v>43578</v>
      </c>
      <c r="E36" s="5">
        <v>43578</v>
      </c>
      <c r="F36" s="43">
        <f t="shared" si="0"/>
        <v>0</v>
      </c>
      <c r="G36" s="48">
        <f t="shared" si="1"/>
        <v>0</v>
      </c>
      <c r="J36" s="38"/>
    </row>
    <row r="37" spans="1:10" ht="14.25" x14ac:dyDescent="0.2">
      <c r="A37" s="46">
        <v>31</v>
      </c>
      <c r="B37" s="3" t="s">
        <v>46</v>
      </c>
      <c r="C37" s="4">
        <v>67.97</v>
      </c>
      <c r="D37" s="28">
        <v>43578</v>
      </c>
      <c r="E37" s="5">
        <v>43578</v>
      </c>
      <c r="F37" s="43">
        <f t="shared" si="0"/>
        <v>0</v>
      </c>
      <c r="G37" s="48">
        <f t="shared" si="1"/>
        <v>0</v>
      </c>
      <c r="J37" s="38"/>
    </row>
    <row r="38" spans="1:10" ht="14.25" x14ac:dyDescent="0.2">
      <c r="A38" s="46">
        <v>32</v>
      </c>
      <c r="B38" s="3" t="s">
        <v>59</v>
      </c>
      <c r="C38" s="4">
        <v>1200</v>
      </c>
      <c r="D38" s="24">
        <v>43585</v>
      </c>
      <c r="E38" s="5">
        <v>43578</v>
      </c>
      <c r="F38" s="43">
        <f t="shared" si="0"/>
        <v>-7</v>
      </c>
      <c r="G38" s="48">
        <f t="shared" si="1"/>
        <v>-8400</v>
      </c>
      <c r="J38" s="38"/>
    </row>
    <row r="39" spans="1:10" ht="14.25" x14ac:dyDescent="0.2">
      <c r="A39" s="46">
        <v>33</v>
      </c>
      <c r="B39" s="3" t="s">
        <v>102</v>
      </c>
      <c r="C39" s="4">
        <v>109.09</v>
      </c>
      <c r="D39" s="24">
        <v>43585</v>
      </c>
      <c r="E39" s="5">
        <v>43578</v>
      </c>
      <c r="F39" s="43">
        <f t="shared" si="0"/>
        <v>-7</v>
      </c>
      <c r="G39" s="48">
        <f t="shared" si="1"/>
        <v>-763.63</v>
      </c>
      <c r="J39" s="38"/>
    </row>
    <row r="40" spans="1:10" ht="14.25" x14ac:dyDescent="0.2">
      <c r="A40" s="46">
        <v>34</v>
      </c>
      <c r="B40" s="3" t="s">
        <v>2</v>
      </c>
      <c r="C40" s="4">
        <v>1194.8599999999999</v>
      </c>
      <c r="D40" s="24">
        <v>43585</v>
      </c>
      <c r="E40" s="5">
        <v>43578</v>
      </c>
      <c r="F40" s="43">
        <f t="shared" si="0"/>
        <v>-7</v>
      </c>
      <c r="G40" s="48">
        <f t="shared" si="1"/>
        <v>-8364.0199999999986</v>
      </c>
      <c r="J40" s="38"/>
    </row>
    <row r="41" spans="1:10" ht="14.25" x14ac:dyDescent="0.2">
      <c r="A41" s="46">
        <v>35</v>
      </c>
      <c r="B41" s="3" t="s">
        <v>23</v>
      </c>
      <c r="C41" s="4">
        <v>3350</v>
      </c>
      <c r="D41" s="24">
        <v>43585</v>
      </c>
      <c r="E41" s="5">
        <v>43578</v>
      </c>
      <c r="F41" s="43">
        <f t="shared" si="0"/>
        <v>-7</v>
      </c>
      <c r="G41" s="48">
        <f t="shared" si="1"/>
        <v>-23450</v>
      </c>
      <c r="J41" s="38"/>
    </row>
    <row r="42" spans="1:10" ht="14.25" x14ac:dyDescent="0.2">
      <c r="A42" s="46">
        <v>36</v>
      </c>
      <c r="B42" s="3" t="s">
        <v>21</v>
      </c>
      <c r="C42" s="4">
        <v>4390</v>
      </c>
      <c r="D42" s="24">
        <v>43585</v>
      </c>
      <c r="E42" s="5">
        <v>43578</v>
      </c>
      <c r="F42" s="43">
        <f t="shared" si="0"/>
        <v>-7</v>
      </c>
      <c r="G42" s="48">
        <f t="shared" si="1"/>
        <v>-30730</v>
      </c>
      <c r="J42" s="38"/>
    </row>
    <row r="43" spans="1:10" ht="14.25" x14ac:dyDescent="0.2">
      <c r="A43" s="46">
        <v>37</v>
      </c>
      <c r="B43" s="3" t="s">
        <v>9</v>
      </c>
      <c r="C43" s="4">
        <v>780</v>
      </c>
      <c r="D43" s="24">
        <v>43585</v>
      </c>
      <c r="E43" s="5">
        <v>43578</v>
      </c>
      <c r="F43" s="43">
        <f t="shared" si="0"/>
        <v>-7</v>
      </c>
      <c r="G43" s="48">
        <f t="shared" si="1"/>
        <v>-5460</v>
      </c>
      <c r="J43" s="38"/>
    </row>
    <row r="44" spans="1:10" ht="14.25" x14ac:dyDescent="0.2">
      <c r="A44" s="46">
        <v>38</v>
      </c>
      <c r="B44" s="3" t="s">
        <v>81</v>
      </c>
      <c r="C44" s="4">
        <v>442.7</v>
      </c>
      <c r="D44" s="24">
        <v>43585</v>
      </c>
      <c r="E44" s="5">
        <v>43578</v>
      </c>
      <c r="F44" s="43">
        <f t="shared" si="0"/>
        <v>-7</v>
      </c>
      <c r="G44" s="48">
        <f t="shared" si="1"/>
        <v>-3098.9</v>
      </c>
      <c r="J44" s="38"/>
    </row>
    <row r="45" spans="1:10" ht="14.25" x14ac:dyDescent="0.2">
      <c r="A45" s="46">
        <v>39</v>
      </c>
      <c r="B45" s="3" t="s">
        <v>30</v>
      </c>
      <c r="C45" s="4">
        <v>4397.16</v>
      </c>
      <c r="D45" s="24">
        <v>43585</v>
      </c>
      <c r="E45" s="5">
        <v>43578</v>
      </c>
      <c r="F45" s="43">
        <f t="shared" si="0"/>
        <v>-7</v>
      </c>
      <c r="G45" s="48">
        <f t="shared" si="1"/>
        <v>-30780.12</v>
      </c>
      <c r="J45" s="38"/>
    </row>
    <row r="46" spans="1:10" ht="14.25" x14ac:dyDescent="0.2">
      <c r="A46" s="46">
        <v>40</v>
      </c>
      <c r="B46" s="3" t="s">
        <v>4</v>
      </c>
      <c r="C46" s="4">
        <v>9292.7999999999993</v>
      </c>
      <c r="D46" s="24">
        <v>43585</v>
      </c>
      <c r="E46" s="5">
        <v>43578</v>
      </c>
      <c r="F46" s="43">
        <f t="shared" si="0"/>
        <v>-7</v>
      </c>
      <c r="G46" s="48">
        <f t="shared" si="1"/>
        <v>-65049.599999999991</v>
      </c>
      <c r="J46" s="38"/>
    </row>
    <row r="47" spans="1:10" ht="14.25" x14ac:dyDescent="0.2">
      <c r="A47" s="46">
        <v>41</v>
      </c>
      <c r="B47" s="3" t="s">
        <v>35</v>
      </c>
      <c r="C47" s="4">
        <v>326</v>
      </c>
      <c r="D47" s="24">
        <v>43585</v>
      </c>
      <c r="E47" s="5">
        <v>43578</v>
      </c>
      <c r="F47" s="43">
        <f t="shared" si="0"/>
        <v>-7</v>
      </c>
      <c r="G47" s="48">
        <f t="shared" si="1"/>
        <v>-2282</v>
      </c>
      <c r="J47" s="38"/>
    </row>
    <row r="48" spans="1:10" ht="14.25" x14ac:dyDescent="0.2">
      <c r="A48" s="46">
        <v>42</v>
      </c>
      <c r="B48" s="3" t="s">
        <v>77</v>
      </c>
      <c r="C48" s="4">
        <v>7421.93</v>
      </c>
      <c r="D48" s="24">
        <v>43581</v>
      </c>
      <c r="E48" s="5">
        <v>43578</v>
      </c>
      <c r="F48" s="43">
        <f t="shared" si="0"/>
        <v>-3</v>
      </c>
      <c r="G48" s="48">
        <f t="shared" si="1"/>
        <v>-22265.79</v>
      </c>
      <c r="J48" s="38"/>
    </row>
    <row r="49" spans="1:10" ht="14.25" x14ac:dyDescent="0.2">
      <c r="A49" s="46">
        <v>43</v>
      </c>
      <c r="B49" s="3" t="s">
        <v>13</v>
      </c>
      <c r="C49" s="4">
        <v>210.08</v>
      </c>
      <c r="D49" s="24">
        <v>43555</v>
      </c>
      <c r="E49" s="5">
        <v>43578</v>
      </c>
      <c r="F49" s="43">
        <f t="shared" si="0"/>
        <v>23</v>
      </c>
      <c r="G49" s="48">
        <f t="shared" si="1"/>
        <v>4831.84</v>
      </c>
      <c r="J49" s="38"/>
    </row>
    <row r="50" spans="1:10" ht="14.25" x14ac:dyDescent="0.2">
      <c r="A50" s="46">
        <v>44</v>
      </c>
      <c r="B50" s="3" t="s">
        <v>13</v>
      </c>
      <c r="C50" s="4">
        <v>616.94000000000005</v>
      </c>
      <c r="D50" s="24">
        <v>43585</v>
      </c>
      <c r="E50" s="5">
        <v>43578</v>
      </c>
      <c r="F50" s="43">
        <f t="shared" si="0"/>
        <v>-7</v>
      </c>
      <c r="G50" s="48">
        <f t="shared" si="1"/>
        <v>-4318.58</v>
      </c>
      <c r="J50" s="38"/>
    </row>
    <row r="51" spans="1:10" ht="14.25" x14ac:dyDescent="0.2">
      <c r="A51" s="46">
        <v>45</v>
      </c>
      <c r="B51" s="3" t="s">
        <v>39</v>
      </c>
      <c r="C51" s="4">
        <v>219.75</v>
      </c>
      <c r="D51" s="24">
        <v>43550</v>
      </c>
      <c r="E51" s="5">
        <v>43578</v>
      </c>
      <c r="F51" s="43">
        <f t="shared" si="0"/>
        <v>28</v>
      </c>
      <c r="G51" s="48">
        <f t="shared" si="1"/>
        <v>6153</v>
      </c>
      <c r="J51" s="38"/>
    </row>
    <row r="52" spans="1:10" ht="14.25" x14ac:dyDescent="0.2">
      <c r="A52" s="46">
        <v>46</v>
      </c>
      <c r="B52" s="3" t="s">
        <v>39</v>
      </c>
      <c r="C52" s="4">
        <v>192.5</v>
      </c>
      <c r="D52" s="24">
        <v>43558</v>
      </c>
      <c r="E52" s="5">
        <v>43578</v>
      </c>
      <c r="F52" s="43">
        <f t="shared" si="0"/>
        <v>20</v>
      </c>
      <c r="G52" s="48">
        <f t="shared" si="1"/>
        <v>3850</v>
      </c>
      <c r="J52" s="38"/>
    </row>
    <row r="53" spans="1:10" ht="14.25" x14ac:dyDescent="0.2">
      <c r="A53" s="46">
        <v>47</v>
      </c>
      <c r="B53" s="3" t="s">
        <v>27</v>
      </c>
      <c r="C53" s="4">
        <v>3735.54</v>
      </c>
      <c r="D53" s="24">
        <v>43585</v>
      </c>
      <c r="E53" s="5">
        <v>43578</v>
      </c>
      <c r="F53" s="43">
        <f t="shared" si="0"/>
        <v>-7</v>
      </c>
      <c r="G53" s="48">
        <f t="shared" si="1"/>
        <v>-26148.78</v>
      </c>
      <c r="J53" s="38"/>
    </row>
    <row r="54" spans="1:10" ht="14.25" x14ac:dyDescent="0.2">
      <c r="A54" s="46">
        <v>48</v>
      </c>
      <c r="B54" s="3" t="s">
        <v>58</v>
      </c>
      <c r="C54" s="4">
        <v>2404.8000000000002</v>
      </c>
      <c r="D54" s="24">
        <v>43585</v>
      </c>
      <c r="E54" s="5">
        <v>43578</v>
      </c>
      <c r="F54" s="43">
        <f t="shared" si="0"/>
        <v>-7</v>
      </c>
      <c r="G54" s="48">
        <f t="shared" si="1"/>
        <v>-16833.600000000002</v>
      </c>
      <c r="J54" s="38"/>
    </row>
    <row r="55" spans="1:10" ht="14.25" x14ac:dyDescent="0.2">
      <c r="A55" s="46">
        <v>49</v>
      </c>
      <c r="B55" s="3" t="s">
        <v>61</v>
      </c>
      <c r="C55" s="4">
        <v>3120</v>
      </c>
      <c r="D55" s="24">
        <v>43585</v>
      </c>
      <c r="E55" s="5">
        <v>43578</v>
      </c>
      <c r="F55" s="43">
        <f t="shared" si="0"/>
        <v>-7</v>
      </c>
      <c r="G55" s="48">
        <f t="shared" si="1"/>
        <v>-21840</v>
      </c>
      <c r="J55" s="38"/>
    </row>
    <row r="56" spans="1:10" ht="14.25" x14ac:dyDescent="0.2">
      <c r="A56" s="46">
        <v>50</v>
      </c>
      <c r="B56" s="3" t="s">
        <v>57</v>
      </c>
      <c r="C56" s="4">
        <v>1874.14</v>
      </c>
      <c r="D56" s="24">
        <v>43585</v>
      </c>
      <c r="E56" s="5">
        <v>43578</v>
      </c>
      <c r="F56" s="43">
        <f t="shared" si="0"/>
        <v>-7</v>
      </c>
      <c r="G56" s="48">
        <f t="shared" si="1"/>
        <v>-13118.980000000001</v>
      </c>
      <c r="J56" s="38"/>
    </row>
    <row r="57" spans="1:10" ht="14.25" x14ac:dyDescent="0.2">
      <c r="A57" s="46">
        <v>51</v>
      </c>
      <c r="B57" s="3" t="s">
        <v>50</v>
      </c>
      <c r="C57" s="4">
        <v>201.21</v>
      </c>
      <c r="D57" s="24">
        <v>43585</v>
      </c>
      <c r="E57" s="5">
        <v>43578</v>
      </c>
      <c r="F57" s="43">
        <f t="shared" si="0"/>
        <v>-7</v>
      </c>
      <c r="G57" s="48">
        <f t="shared" si="1"/>
        <v>-1408.47</v>
      </c>
      <c r="J57" s="38"/>
    </row>
    <row r="58" spans="1:10" ht="14.25" x14ac:dyDescent="0.2">
      <c r="A58" s="46">
        <v>52</v>
      </c>
      <c r="B58" s="3" t="s">
        <v>79</v>
      </c>
      <c r="C58" s="4">
        <v>3168</v>
      </c>
      <c r="D58" s="24">
        <v>43585</v>
      </c>
      <c r="E58" s="5">
        <v>43578</v>
      </c>
      <c r="F58" s="43">
        <f t="shared" si="0"/>
        <v>-7</v>
      </c>
      <c r="G58" s="48">
        <f t="shared" si="1"/>
        <v>-22176</v>
      </c>
      <c r="J58" s="38"/>
    </row>
    <row r="59" spans="1:10" ht="14.25" x14ac:dyDescent="0.2">
      <c r="A59" s="46">
        <v>53</v>
      </c>
      <c r="B59" s="3" t="s">
        <v>86</v>
      </c>
      <c r="C59" s="4">
        <v>1330</v>
      </c>
      <c r="D59" s="24">
        <v>43586</v>
      </c>
      <c r="E59" s="5">
        <v>43578</v>
      </c>
      <c r="F59" s="43">
        <f t="shared" si="0"/>
        <v>-8</v>
      </c>
      <c r="G59" s="48">
        <f t="shared" si="1"/>
        <v>-10640</v>
      </c>
      <c r="J59" s="38"/>
    </row>
    <row r="60" spans="1:10" ht="14.25" x14ac:dyDescent="0.2">
      <c r="A60" s="46">
        <v>54</v>
      </c>
      <c r="B60" s="3" t="s">
        <v>64</v>
      </c>
      <c r="C60" s="4">
        <v>2404.8000000000002</v>
      </c>
      <c r="D60" s="24">
        <v>43585</v>
      </c>
      <c r="E60" s="5">
        <v>43578</v>
      </c>
      <c r="F60" s="43">
        <f t="shared" si="0"/>
        <v>-7</v>
      </c>
      <c r="G60" s="48">
        <f t="shared" si="1"/>
        <v>-16833.600000000002</v>
      </c>
      <c r="J60" s="38"/>
    </row>
    <row r="61" spans="1:10" ht="14.25" x14ac:dyDescent="0.2">
      <c r="A61" s="46">
        <v>55</v>
      </c>
      <c r="B61" s="3" t="s">
        <v>71</v>
      </c>
      <c r="C61" s="4">
        <v>5344</v>
      </c>
      <c r="D61" s="24">
        <v>43585</v>
      </c>
      <c r="E61" s="5">
        <v>43578</v>
      </c>
      <c r="F61" s="43">
        <f t="shared" si="0"/>
        <v>-7</v>
      </c>
      <c r="G61" s="48">
        <f t="shared" si="1"/>
        <v>-37408</v>
      </c>
      <c r="J61" s="38"/>
    </row>
    <row r="62" spans="1:10" ht="14.25" x14ac:dyDescent="0.2">
      <c r="A62" s="46">
        <v>56</v>
      </c>
      <c r="B62" s="3" t="s">
        <v>18</v>
      </c>
      <c r="C62" s="4">
        <v>12200</v>
      </c>
      <c r="D62" s="24">
        <v>43585</v>
      </c>
      <c r="E62" s="5">
        <v>43579</v>
      </c>
      <c r="F62" s="43">
        <f t="shared" si="0"/>
        <v>-6</v>
      </c>
      <c r="G62" s="48">
        <f t="shared" si="1"/>
        <v>-73200</v>
      </c>
      <c r="J62" s="38"/>
    </row>
    <row r="63" spans="1:10" ht="14.25" x14ac:dyDescent="0.2">
      <c r="A63" s="46">
        <v>57</v>
      </c>
      <c r="B63" s="3" t="s">
        <v>19</v>
      </c>
      <c r="C63" s="4">
        <v>4750</v>
      </c>
      <c r="D63" s="24">
        <v>43585</v>
      </c>
      <c r="E63" s="5">
        <v>43579</v>
      </c>
      <c r="F63" s="43">
        <f t="shared" si="0"/>
        <v>-6</v>
      </c>
      <c r="G63" s="48">
        <f t="shared" si="1"/>
        <v>-28500</v>
      </c>
      <c r="J63" s="38"/>
    </row>
    <row r="64" spans="1:10" ht="14.25" x14ac:dyDescent="0.2">
      <c r="A64" s="46">
        <v>58</v>
      </c>
      <c r="B64" s="3" t="s">
        <v>69</v>
      </c>
      <c r="C64" s="4">
        <v>187.9</v>
      </c>
      <c r="D64" s="24">
        <v>43585</v>
      </c>
      <c r="E64" s="5">
        <v>43579</v>
      </c>
      <c r="F64" s="43">
        <f t="shared" si="0"/>
        <v>-6</v>
      </c>
      <c r="G64" s="48">
        <f t="shared" si="1"/>
        <v>-1127.4000000000001</v>
      </c>
      <c r="J64" s="38"/>
    </row>
    <row r="65" spans="1:10" ht="14.25" x14ac:dyDescent="0.2">
      <c r="A65" s="46">
        <v>59</v>
      </c>
      <c r="B65" s="3" t="s">
        <v>4</v>
      </c>
      <c r="C65" s="4">
        <v>180.8</v>
      </c>
      <c r="D65" s="24">
        <v>43585</v>
      </c>
      <c r="E65" s="5">
        <v>43579</v>
      </c>
      <c r="F65" s="43">
        <f t="shared" si="0"/>
        <v>-6</v>
      </c>
      <c r="G65" s="48">
        <f t="shared" si="1"/>
        <v>-1084.8000000000002</v>
      </c>
      <c r="J65" s="38"/>
    </row>
    <row r="66" spans="1:10" ht="14.25" x14ac:dyDescent="0.2">
      <c r="A66" s="46">
        <v>60</v>
      </c>
      <c r="B66" s="3" t="s">
        <v>96</v>
      </c>
      <c r="C66" s="4">
        <v>947.03</v>
      </c>
      <c r="D66" s="24">
        <v>43585</v>
      </c>
      <c r="E66" s="5">
        <v>43579</v>
      </c>
      <c r="F66" s="43">
        <f t="shared" si="0"/>
        <v>-6</v>
      </c>
      <c r="G66" s="48">
        <f t="shared" si="1"/>
        <v>-5682.18</v>
      </c>
      <c r="J66" s="38"/>
    </row>
    <row r="67" spans="1:10" ht="14.25" x14ac:dyDescent="0.2">
      <c r="A67" s="46">
        <v>61</v>
      </c>
      <c r="B67" s="3" t="s">
        <v>43</v>
      </c>
      <c r="C67" s="4">
        <v>3020</v>
      </c>
      <c r="D67" s="24">
        <v>43585</v>
      </c>
      <c r="E67" s="5">
        <v>43579</v>
      </c>
      <c r="F67" s="43">
        <f t="shared" si="0"/>
        <v>-6</v>
      </c>
      <c r="G67" s="48">
        <f t="shared" si="1"/>
        <v>-18120</v>
      </c>
      <c r="J67" s="38"/>
    </row>
    <row r="68" spans="1:10" ht="14.25" x14ac:dyDescent="0.2">
      <c r="A68" s="46">
        <v>62</v>
      </c>
      <c r="B68" s="3" t="s">
        <v>13</v>
      </c>
      <c r="C68" s="4">
        <v>377.42</v>
      </c>
      <c r="D68" s="24">
        <v>43555</v>
      </c>
      <c r="E68" s="5">
        <v>43581</v>
      </c>
      <c r="F68" s="43">
        <f t="shared" si="0"/>
        <v>26</v>
      </c>
      <c r="G68" s="48">
        <f t="shared" si="1"/>
        <v>9812.92</v>
      </c>
      <c r="J68" s="38"/>
    </row>
    <row r="69" spans="1:10" ht="14.25" x14ac:dyDescent="0.2">
      <c r="A69" s="46">
        <v>63</v>
      </c>
      <c r="B69" s="3" t="s">
        <v>13</v>
      </c>
      <c r="C69" s="4">
        <v>1924.64</v>
      </c>
      <c r="D69" s="24">
        <v>43585</v>
      </c>
      <c r="E69" s="5">
        <v>43581</v>
      </c>
      <c r="F69" s="43">
        <f t="shared" si="0"/>
        <v>-4</v>
      </c>
      <c r="G69" s="48">
        <f t="shared" si="1"/>
        <v>-7698.56</v>
      </c>
      <c r="J69" s="38"/>
    </row>
    <row r="70" spans="1:10" ht="14.25" x14ac:dyDescent="0.2">
      <c r="A70" s="46">
        <v>64</v>
      </c>
      <c r="B70" s="3" t="s">
        <v>22</v>
      </c>
      <c r="C70" s="4">
        <v>494.98</v>
      </c>
      <c r="D70" s="24">
        <v>43585</v>
      </c>
      <c r="E70" s="5">
        <v>43581</v>
      </c>
      <c r="F70" s="43">
        <f t="shared" si="0"/>
        <v>-4</v>
      </c>
      <c r="G70" s="48">
        <f t="shared" si="1"/>
        <v>-1979.92</v>
      </c>
      <c r="J70" s="38"/>
    </row>
    <row r="71" spans="1:10" ht="14.25" x14ac:dyDescent="0.2">
      <c r="A71" s="46">
        <v>65</v>
      </c>
      <c r="B71" s="3" t="s">
        <v>44</v>
      </c>
      <c r="C71" s="4">
        <v>1604.55</v>
      </c>
      <c r="D71" s="24">
        <v>43585</v>
      </c>
      <c r="E71" s="5">
        <v>43581</v>
      </c>
      <c r="F71" s="43">
        <f t="shared" ref="F71:F134" si="2">E71-D71</f>
        <v>-4</v>
      </c>
      <c r="G71" s="48">
        <f t="shared" ref="G71:G134" si="3">F71*C71</f>
        <v>-6418.2</v>
      </c>
      <c r="J71" s="38"/>
    </row>
    <row r="72" spans="1:10" ht="14.25" x14ac:dyDescent="0.2">
      <c r="A72" s="46">
        <v>66</v>
      </c>
      <c r="B72" s="3" t="s">
        <v>77</v>
      </c>
      <c r="C72" s="4">
        <v>7377.98</v>
      </c>
      <c r="D72" s="24">
        <v>43587</v>
      </c>
      <c r="E72" s="5">
        <v>43581</v>
      </c>
      <c r="F72" s="43">
        <f t="shared" si="2"/>
        <v>-6</v>
      </c>
      <c r="G72" s="48">
        <f t="shared" si="3"/>
        <v>-44267.88</v>
      </c>
      <c r="J72" s="38"/>
    </row>
    <row r="73" spans="1:10" ht="14.25" x14ac:dyDescent="0.2">
      <c r="A73" s="46">
        <v>67</v>
      </c>
      <c r="B73" s="3" t="s">
        <v>86</v>
      </c>
      <c r="C73" s="4">
        <v>665</v>
      </c>
      <c r="D73" s="24">
        <v>43586</v>
      </c>
      <c r="E73" s="5">
        <v>43581</v>
      </c>
      <c r="F73" s="43">
        <f t="shared" si="2"/>
        <v>-5</v>
      </c>
      <c r="G73" s="48">
        <f t="shared" si="3"/>
        <v>-3325</v>
      </c>
      <c r="J73" s="38"/>
    </row>
    <row r="74" spans="1:10" ht="14.25" x14ac:dyDescent="0.2">
      <c r="A74" s="46">
        <v>68</v>
      </c>
      <c r="B74" s="3" t="s">
        <v>4</v>
      </c>
      <c r="C74" s="4">
        <v>6040.32</v>
      </c>
      <c r="D74" s="24">
        <v>43585</v>
      </c>
      <c r="E74" s="5">
        <v>43581</v>
      </c>
      <c r="F74" s="43">
        <f t="shared" si="2"/>
        <v>-4</v>
      </c>
      <c r="G74" s="48">
        <f t="shared" si="3"/>
        <v>-24161.279999999999</v>
      </c>
      <c r="J74" s="38"/>
    </row>
    <row r="75" spans="1:10" ht="14.25" x14ac:dyDescent="0.2">
      <c r="A75" s="46">
        <v>69</v>
      </c>
      <c r="B75" s="3" t="s">
        <v>19</v>
      </c>
      <c r="C75" s="4">
        <v>13680</v>
      </c>
      <c r="D75" s="24">
        <v>43585</v>
      </c>
      <c r="E75" s="5">
        <v>43581</v>
      </c>
      <c r="F75" s="43">
        <f t="shared" si="2"/>
        <v>-4</v>
      </c>
      <c r="G75" s="48">
        <f t="shared" si="3"/>
        <v>-54720</v>
      </c>
      <c r="J75" s="38"/>
    </row>
    <row r="76" spans="1:10" ht="14.25" x14ac:dyDescent="0.2">
      <c r="A76" s="46">
        <v>70</v>
      </c>
      <c r="B76" s="3" t="s">
        <v>111</v>
      </c>
      <c r="C76" s="4">
        <v>130.41</v>
      </c>
      <c r="D76" s="24">
        <v>43587</v>
      </c>
      <c r="E76" s="5">
        <v>43581</v>
      </c>
      <c r="F76" s="43">
        <f t="shared" si="2"/>
        <v>-6</v>
      </c>
      <c r="G76" s="48">
        <f t="shared" si="3"/>
        <v>-782.46</v>
      </c>
      <c r="J76" s="38"/>
    </row>
    <row r="77" spans="1:10" ht="14.25" x14ac:dyDescent="0.2">
      <c r="A77" s="46">
        <v>71</v>
      </c>
      <c r="B77" s="3" t="s">
        <v>93</v>
      </c>
      <c r="C77" s="4">
        <v>665.4</v>
      </c>
      <c r="D77" s="24">
        <v>43585</v>
      </c>
      <c r="E77" s="5">
        <v>43581</v>
      </c>
      <c r="F77" s="43">
        <f t="shared" si="2"/>
        <v>-4</v>
      </c>
      <c r="G77" s="48">
        <f t="shared" si="3"/>
        <v>-2661.6</v>
      </c>
      <c r="J77" s="38"/>
    </row>
    <row r="78" spans="1:10" ht="14.25" x14ac:dyDescent="0.2">
      <c r="A78" s="46">
        <v>72</v>
      </c>
      <c r="B78" s="3" t="s">
        <v>9</v>
      </c>
      <c r="C78" s="4">
        <v>21829.42</v>
      </c>
      <c r="D78" s="24">
        <v>43585</v>
      </c>
      <c r="E78" s="5">
        <v>43581</v>
      </c>
      <c r="F78" s="43">
        <f t="shared" si="2"/>
        <v>-4</v>
      </c>
      <c r="G78" s="48">
        <f t="shared" si="3"/>
        <v>-87317.68</v>
      </c>
      <c r="J78" s="38"/>
    </row>
    <row r="79" spans="1:10" ht="14.25" x14ac:dyDescent="0.2">
      <c r="A79" s="46">
        <v>73</v>
      </c>
      <c r="B79" s="3" t="s">
        <v>23</v>
      </c>
      <c r="C79" s="4">
        <v>4235</v>
      </c>
      <c r="D79" s="24">
        <v>43585</v>
      </c>
      <c r="E79" s="5">
        <v>43581</v>
      </c>
      <c r="F79" s="43">
        <f t="shared" si="2"/>
        <v>-4</v>
      </c>
      <c r="G79" s="48">
        <f t="shared" si="3"/>
        <v>-16940</v>
      </c>
      <c r="J79" s="38"/>
    </row>
    <row r="80" spans="1:10" ht="14.25" x14ac:dyDescent="0.2">
      <c r="A80" s="46">
        <v>74</v>
      </c>
      <c r="B80" s="3" t="s">
        <v>73</v>
      </c>
      <c r="C80" s="4">
        <v>551.20000000000005</v>
      </c>
      <c r="D80" s="24">
        <v>43555</v>
      </c>
      <c r="E80" s="5">
        <v>43581</v>
      </c>
      <c r="F80" s="43">
        <f t="shared" si="2"/>
        <v>26</v>
      </c>
      <c r="G80" s="48">
        <f t="shared" si="3"/>
        <v>14331.2</v>
      </c>
      <c r="J80" s="38"/>
    </row>
    <row r="81" spans="1:10" ht="14.25" x14ac:dyDescent="0.2">
      <c r="A81" s="46">
        <v>75</v>
      </c>
      <c r="B81" s="3" t="s">
        <v>73</v>
      </c>
      <c r="C81" s="4">
        <v>1330.08</v>
      </c>
      <c r="D81" s="24">
        <v>43585</v>
      </c>
      <c r="E81" s="5">
        <v>43581</v>
      </c>
      <c r="F81" s="43">
        <f t="shared" si="2"/>
        <v>-4</v>
      </c>
      <c r="G81" s="48">
        <f t="shared" si="3"/>
        <v>-5320.32</v>
      </c>
      <c r="J81" s="38"/>
    </row>
    <row r="82" spans="1:10" ht="14.25" x14ac:dyDescent="0.2">
      <c r="A82" s="46">
        <v>76</v>
      </c>
      <c r="B82" s="3" t="s">
        <v>73</v>
      </c>
      <c r="C82" s="4">
        <v>1603.47</v>
      </c>
      <c r="D82" s="24">
        <v>43616</v>
      </c>
      <c r="E82" s="5">
        <v>43581</v>
      </c>
      <c r="F82" s="43">
        <f t="shared" si="2"/>
        <v>-35</v>
      </c>
      <c r="G82" s="48">
        <f t="shared" si="3"/>
        <v>-56121.450000000004</v>
      </c>
      <c r="J82" s="38"/>
    </row>
    <row r="83" spans="1:10" ht="14.25" x14ac:dyDescent="0.2">
      <c r="A83" s="46">
        <v>77</v>
      </c>
      <c r="B83" s="3" t="s">
        <v>15</v>
      </c>
      <c r="C83" s="4">
        <v>342.48</v>
      </c>
      <c r="D83" s="24">
        <v>43585</v>
      </c>
      <c r="E83" s="5">
        <v>43581</v>
      </c>
      <c r="F83" s="43">
        <f t="shared" si="2"/>
        <v>-4</v>
      </c>
      <c r="G83" s="48">
        <f t="shared" si="3"/>
        <v>-1369.92</v>
      </c>
      <c r="J83" s="38"/>
    </row>
    <row r="84" spans="1:10" ht="14.25" x14ac:dyDescent="0.2">
      <c r="A84" s="46">
        <v>78</v>
      </c>
      <c r="B84" s="3" t="s">
        <v>30</v>
      </c>
      <c r="C84" s="4">
        <v>19410.560000000001</v>
      </c>
      <c r="D84" s="24">
        <v>43585</v>
      </c>
      <c r="E84" s="5">
        <v>43581</v>
      </c>
      <c r="F84" s="43">
        <f t="shared" si="2"/>
        <v>-4</v>
      </c>
      <c r="G84" s="48">
        <f t="shared" si="3"/>
        <v>-77642.240000000005</v>
      </c>
      <c r="J84" s="38"/>
    </row>
    <row r="85" spans="1:10" ht="14.25" x14ac:dyDescent="0.2">
      <c r="A85" s="46">
        <v>79</v>
      </c>
      <c r="B85" s="3" t="s">
        <v>84</v>
      </c>
      <c r="C85" s="4">
        <v>300565.19</v>
      </c>
      <c r="D85" s="24">
        <v>43585</v>
      </c>
      <c r="E85" s="5">
        <v>43581</v>
      </c>
      <c r="F85" s="43">
        <f t="shared" si="2"/>
        <v>-4</v>
      </c>
      <c r="G85" s="48">
        <f t="shared" si="3"/>
        <v>-1202260.76</v>
      </c>
      <c r="J85" s="38"/>
    </row>
    <row r="86" spans="1:10" ht="14.25" x14ac:dyDescent="0.2">
      <c r="A86" s="46">
        <v>80</v>
      </c>
      <c r="B86" s="3" t="s">
        <v>82</v>
      </c>
      <c r="C86" s="4">
        <v>100</v>
      </c>
      <c r="D86" s="24">
        <v>43585</v>
      </c>
      <c r="E86" s="5">
        <v>43584</v>
      </c>
      <c r="F86" s="43">
        <f t="shared" si="2"/>
        <v>-1</v>
      </c>
      <c r="G86" s="48">
        <f t="shared" si="3"/>
        <v>-100</v>
      </c>
      <c r="J86" s="38"/>
    </row>
    <row r="87" spans="1:10" ht="14.25" x14ac:dyDescent="0.2">
      <c r="A87" s="46">
        <v>81</v>
      </c>
      <c r="B87" s="3" t="s">
        <v>28</v>
      </c>
      <c r="C87" s="4">
        <v>416.58</v>
      </c>
      <c r="D87" s="24">
        <v>43585</v>
      </c>
      <c r="E87" s="5">
        <v>43584</v>
      </c>
      <c r="F87" s="43">
        <f t="shared" si="2"/>
        <v>-1</v>
      </c>
      <c r="G87" s="48">
        <f t="shared" si="3"/>
        <v>-416.58</v>
      </c>
      <c r="J87" s="38"/>
    </row>
    <row r="88" spans="1:10" ht="14.25" x14ac:dyDescent="0.2">
      <c r="A88" s="46">
        <v>82</v>
      </c>
      <c r="B88" s="3" t="s">
        <v>30</v>
      </c>
      <c r="C88" s="4">
        <v>10898.75</v>
      </c>
      <c r="D88" s="24">
        <v>43585</v>
      </c>
      <c r="E88" s="5">
        <v>43584</v>
      </c>
      <c r="F88" s="43">
        <f t="shared" si="2"/>
        <v>-1</v>
      </c>
      <c r="G88" s="48">
        <f t="shared" si="3"/>
        <v>-10898.75</v>
      </c>
      <c r="J88" s="38"/>
    </row>
    <row r="89" spans="1:10" ht="14.25" x14ac:dyDescent="0.2">
      <c r="A89" s="46">
        <v>83</v>
      </c>
      <c r="B89" s="3" t="s">
        <v>32</v>
      </c>
      <c r="C89" s="4">
        <v>120.25</v>
      </c>
      <c r="D89" s="24">
        <v>43585</v>
      </c>
      <c r="E89" s="5">
        <v>43584</v>
      </c>
      <c r="F89" s="43">
        <f t="shared" si="2"/>
        <v>-1</v>
      </c>
      <c r="G89" s="48">
        <f t="shared" si="3"/>
        <v>-120.25</v>
      </c>
      <c r="J89" s="38"/>
    </row>
    <row r="90" spans="1:10" ht="14.25" x14ac:dyDescent="0.2">
      <c r="A90" s="46">
        <v>84</v>
      </c>
      <c r="B90" s="3" t="s">
        <v>83</v>
      </c>
      <c r="C90" s="4">
        <v>3300</v>
      </c>
      <c r="D90" s="24">
        <v>43585</v>
      </c>
      <c r="E90" s="5">
        <v>43584</v>
      </c>
      <c r="F90" s="43">
        <f t="shared" si="2"/>
        <v>-1</v>
      </c>
      <c r="G90" s="48">
        <f t="shared" si="3"/>
        <v>-3300</v>
      </c>
      <c r="J90" s="38"/>
    </row>
    <row r="91" spans="1:10" ht="14.25" x14ac:dyDescent="0.2">
      <c r="A91" s="46">
        <v>85</v>
      </c>
      <c r="B91" s="3" t="s">
        <v>37</v>
      </c>
      <c r="C91" s="4">
        <v>2048.9</v>
      </c>
      <c r="D91" s="24">
        <v>43585</v>
      </c>
      <c r="E91" s="5">
        <v>43584</v>
      </c>
      <c r="F91" s="43">
        <f t="shared" si="2"/>
        <v>-1</v>
      </c>
      <c r="G91" s="48">
        <f t="shared" si="3"/>
        <v>-2048.9</v>
      </c>
      <c r="J91" s="38"/>
    </row>
    <row r="92" spans="1:10" ht="14.25" x14ac:dyDescent="0.2">
      <c r="A92" s="46">
        <v>86</v>
      </c>
      <c r="B92" s="3" t="s">
        <v>66</v>
      </c>
      <c r="C92" s="4">
        <v>105</v>
      </c>
      <c r="D92" s="24">
        <v>43585</v>
      </c>
      <c r="E92" s="5">
        <v>43584</v>
      </c>
      <c r="F92" s="43">
        <f t="shared" si="2"/>
        <v>-1</v>
      </c>
      <c r="G92" s="48">
        <f t="shared" si="3"/>
        <v>-105</v>
      </c>
      <c r="J92" s="38"/>
    </row>
    <row r="93" spans="1:10" ht="14.25" x14ac:dyDescent="0.2">
      <c r="A93" s="46">
        <v>87</v>
      </c>
      <c r="B93" s="3" t="s">
        <v>19</v>
      </c>
      <c r="C93" s="4">
        <v>2018.65</v>
      </c>
      <c r="D93" s="24">
        <v>43585</v>
      </c>
      <c r="E93" s="5">
        <v>43584</v>
      </c>
      <c r="F93" s="43">
        <f t="shared" si="2"/>
        <v>-1</v>
      </c>
      <c r="G93" s="48">
        <f t="shared" si="3"/>
        <v>-2018.65</v>
      </c>
      <c r="J93" s="38"/>
    </row>
    <row r="94" spans="1:10" ht="14.25" x14ac:dyDescent="0.2">
      <c r="A94" s="46">
        <v>88</v>
      </c>
      <c r="B94" s="3" t="s">
        <v>23</v>
      </c>
      <c r="C94" s="4">
        <v>1942</v>
      </c>
      <c r="D94" s="24">
        <v>43585</v>
      </c>
      <c r="E94" s="5">
        <v>43584</v>
      </c>
      <c r="F94" s="43">
        <f t="shared" si="2"/>
        <v>-1</v>
      </c>
      <c r="G94" s="48">
        <f t="shared" si="3"/>
        <v>-1942</v>
      </c>
      <c r="J94" s="38"/>
    </row>
    <row r="95" spans="1:10" ht="14.25" x14ac:dyDescent="0.2">
      <c r="A95" s="46">
        <v>89</v>
      </c>
      <c r="B95" s="3" t="s">
        <v>21</v>
      </c>
      <c r="C95" s="4">
        <v>5940</v>
      </c>
      <c r="D95" s="24">
        <v>43585</v>
      </c>
      <c r="E95" s="5">
        <v>43584</v>
      </c>
      <c r="F95" s="43">
        <f t="shared" si="2"/>
        <v>-1</v>
      </c>
      <c r="G95" s="48">
        <f t="shared" si="3"/>
        <v>-5940</v>
      </c>
      <c r="J95" s="38"/>
    </row>
    <row r="96" spans="1:10" ht="14.25" x14ac:dyDescent="0.2">
      <c r="A96" s="46">
        <v>90</v>
      </c>
      <c r="B96" s="3" t="s">
        <v>1</v>
      </c>
      <c r="C96" s="4">
        <v>712.53</v>
      </c>
      <c r="D96" s="24">
        <v>43584</v>
      </c>
      <c r="E96" s="5">
        <v>43584</v>
      </c>
      <c r="F96" s="43">
        <f t="shared" si="2"/>
        <v>0</v>
      </c>
      <c r="G96" s="48">
        <f t="shared" si="3"/>
        <v>0</v>
      </c>
      <c r="J96" s="38"/>
    </row>
    <row r="97" spans="1:10" ht="14.25" x14ac:dyDescent="0.2">
      <c r="A97" s="46">
        <v>91</v>
      </c>
      <c r="B97" s="3" t="s">
        <v>20</v>
      </c>
      <c r="C97" s="4">
        <v>648.79999999999995</v>
      </c>
      <c r="D97" s="24">
        <v>43597</v>
      </c>
      <c r="E97" s="5">
        <v>43585</v>
      </c>
      <c r="F97" s="43">
        <f t="shared" si="2"/>
        <v>-12</v>
      </c>
      <c r="G97" s="48">
        <f t="shared" si="3"/>
        <v>-7785.5999999999995</v>
      </c>
      <c r="J97" s="38"/>
    </row>
    <row r="98" spans="1:10" ht="14.25" x14ac:dyDescent="0.2">
      <c r="A98" s="46">
        <v>92</v>
      </c>
      <c r="B98" s="3" t="s">
        <v>25</v>
      </c>
      <c r="C98" s="4">
        <v>9415</v>
      </c>
      <c r="D98" s="24">
        <v>43592</v>
      </c>
      <c r="E98" s="5">
        <v>43585</v>
      </c>
      <c r="F98" s="43">
        <f t="shared" si="2"/>
        <v>-7</v>
      </c>
      <c r="G98" s="48">
        <f t="shared" si="3"/>
        <v>-65905</v>
      </c>
      <c r="J98" s="38"/>
    </row>
    <row r="99" spans="1:10" ht="14.25" x14ac:dyDescent="0.2">
      <c r="A99" s="46">
        <v>93</v>
      </c>
      <c r="B99" s="3" t="s">
        <v>116</v>
      </c>
      <c r="C99" s="4">
        <v>1373</v>
      </c>
      <c r="D99" s="24">
        <v>43585</v>
      </c>
      <c r="E99" s="5">
        <v>43585</v>
      </c>
      <c r="F99" s="43">
        <f t="shared" si="2"/>
        <v>0</v>
      </c>
      <c r="G99" s="48">
        <f t="shared" si="3"/>
        <v>0</v>
      </c>
      <c r="J99" s="38"/>
    </row>
    <row r="100" spans="1:10" ht="14.25" x14ac:dyDescent="0.2">
      <c r="A100" s="46">
        <v>94</v>
      </c>
      <c r="B100" s="3" t="s">
        <v>56</v>
      </c>
      <c r="C100" s="4">
        <v>25</v>
      </c>
      <c r="D100" s="24">
        <v>43585</v>
      </c>
      <c r="E100" s="5">
        <v>43585</v>
      </c>
      <c r="F100" s="43">
        <f t="shared" si="2"/>
        <v>0</v>
      </c>
      <c r="G100" s="48">
        <f t="shared" si="3"/>
        <v>0</v>
      </c>
      <c r="J100" s="38"/>
    </row>
    <row r="101" spans="1:10" ht="14.25" x14ac:dyDescent="0.2">
      <c r="A101" s="46">
        <v>95</v>
      </c>
      <c r="B101" s="3" t="s">
        <v>70</v>
      </c>
      <c r="C101" s="4">
        <v>1229.3399999999999</v>
      </c>
      <c r="D101" s="24">
        <v>43585</v>
      </c>
      <c r="E101" s="5">
        <v>43585</v>
      </c>
      <c r="F101" s="43">
        <f t="shared" si="2"/>
        <v>0</v>
      </c>
      <c r="G101" s="48">
        <f t="shared" si="3"/>
        <v>0</v>
      </c>
      <c r="J101" s="38"/>
    </row>
    <row r="102" spans="1:10" ht="14.25" x14ac:dyDescent="0.2">
      <c r="A102" s="46">
        <v>96</v>
      </c>
      <c r="B102" s="3" t="s">
        <v>116</v>
      </c>
      <c r="C102" s="4">
        <v>499.2</v>
      </c>
      <c r="D102" s="24">
        <v>43584</v>
      </c>
      <c r="E102" s="5">
        <v>43588</v>
      </c>
      <c r="F102" s="43">
        <f t="shared" si="2"/>
        <v>4</v>
      </c>
      <c r="G102" s="48">
        <f t="shared" si="3"/>
        <v>1996.8</v>
      </c>
      <c r="J102" s="38"/>
    </row>
    <row r="103" spans="1:10" ht="14.25" x14ac:dyDescent="0.2">
      <c r="A103" s="46">
        <v>97</v>
      </c>
      <c r="B103" s="3" t="s">
        <v>94</v>
      </c>
      <c r="C103" s="4">
        <v>1970.85</v>
      </c>
      <c r="D103" s="24">
        <v>43598</v>
      </c>
      <c r="E103" s="5">
        <v>43588</v>
      </c>
      <c r="F103" s="43">
        <f t="shared" si="2"/>
        <v>-10</v>
      </c>
      <c r="G103" s="48">
        <f t="shared" si="3"/>
        <v>-19708.5</v>
      </c>
      <c r="J103" s="38"/>
    </row>
    <row r="104" spans="1:10" ht="14.25" x14ac:dyDescent="0.2">
      <c r="A104" s="46">
        <v>98</v>
      </c>
      <c r="B104" s="3" t="s">
        <v>85</v>
      </c>
      <c r="C104" s="4">
        <v>1376</v>
      </c>
      <c r="D104" s="24">
        <v>43585</v>
      </c>
      <c r="E104" s="5">
        <v>43588</v>
      </c>
      <c r="F104" s="43">
        <f t="shared" si="2"/>
        <v>3</v>
      </c>
      <c r="G104" s="48">
        <f t="shared" si="3"/>
        <v>4128</v>
      </c>
      <c r="J104" s="38"/>
    </row>
    <row r="105" spans="1:10" ht="14.25" x14ac:dyDescent="0.2">
      <c r="A105" s="46">
        <v>99</v>
      </c>
      <c r="B105" s="3" t="s">
        <v>25</v>
      </c>
      <c r="C105" s="4">
        <v>43575</v>
      </c>
      <c r="D105" s="24">
        <v>43592</v>
      </c>
      <c r="E105" s="5">
        <v>43588</v>
      </c>
      <c r="F105" s="43">
        <f t="shared" si="2"/>
        <v>-4</v>
      </c>
      <c r="G105" s="48">
        <f t="shared" si="3"/>
        <v>-174300</v>
      </c>
      <c r="J105" s="38"/>
    </row>
    <row r="106" spans="1:10" ht="14.25" x14ac:dyDescent="0.2">
      <c r="A106" s="46">
        <v>100</v>
      </c>
      <c r="B106" s="3" t="s">
        <v>87</v>
      </c>
      <c r="C106" s="4">
        <v>4322.8</v>
      </c>
      <c r="D106" s="24">
        <v>43595</v>
      </c>
      <c r="E106" s="5">
        <v>43588</v>
      </c>
      <c r="F106" s="43">
        <f t="shared" si="2"/>
        <v>-7</v>
      </c>
      <c r="G106" s="48">
        <f t="shared" si="3"/>
        <v>-30259.600000000002</v>
      </c>
      <c r="J106" s="38"/>
    </row>
    <row r="107" spans="1:10" ht="14.25" x14ac:dyDescent="0.2">
      <c r="A107" s="46">
        <v>101</v>
      </c>
      <c r="B107" s="3" t="s">
        <v>99</v>
      </c>
      <c r="C107" s="4">
        <v>160</v>
      </c>
      <c r="D107" s="24">
        <v>43588</v>
      </c>
      <c r="E107" s="5">
        <v>43588</v>
      </c>
      <c r="F107" s="43">
        <f t="shared" si="2"/>
        <v>0</v>
      </c>
      <c r="G107" s="48">
        <f t="shared" si="3"/>
        <v>0</v>
      </c>
      <c r="J107" s="38"/>
    </row>
    <row r="108" spans="1:10" ht="14.25" x14ac:dyDescent="0.2">
      <c r="A108" s="46">
        <v>102</v>
      </c>
      <c r="B108" s="3" t="s">
        <v>94</v>
      </c>
      <c r="C108" s="4">
        <v>2808.12</v>
      </c>
      <c r="D108" s="24">
        <v>43600</v>
      </c>
      <c r="E108" s="5">
        <v>43591</v>
      </c>
      <c r="F108" s="43">
        <f t="shared" si="2"/>
        <v>-9</v>
      </c>
      <c r="G108" s="48">
        <f t="shared" si="3"/>
        <v>-25273.079999999998</v>
      </c>
      <c r="J108" s="38"/>
    </row>
    <row r="109" spans="1:10" ht="14.25" x14ac:dyDescent="0.2">
      <c r="A109" s="46">
        <v>103</v>
      </c>
      <c r="B109" s="3" t="s">
        <v>65</v>
      </c>
      <c r="C109" s="4">
        <v>23153.65</v>
      </c>
      <c r="D109" s="24">
        <v>43600</v>
      </c>
      <c r="E109" s="5">
        <v>43591</v>
      </c>
      <c r="F109" s="43">
        <f t="shared" si="2"/>
        <v>-9</v>
      </c>
      <c r="G109" s="48">
        <f t="shared" si="3"/>
        <v>-208382.85</v>
      </c>
      <c r="J109" s="38"/>
    </row>
    <row r="110" spans="1:10" ht="14.25" x14ac:dyDescent="0.2">
      <c r="A110" s="46">
        <v>104</v>
      </c>
      <c r="B110" s="3" t="s">
        <v>77</v>
      </c>
      <c r="C110" s="4">
        <v>7471.37</v>
      </c>
      <c r="D110" s="24">
        <v>43595</v>
      </c>
      <c r="E110" s="5">
        <v>43591</v>
      </c>
      <c r="F110" s="43">
        <f t="shared" si="2"/>
        <v>-4</v>
      </c>
      <c r="G110" s="48">
        <f t="shared" si="3"/>
        <v>-29885.48</v>
      </c>
      <c r="J110" s="38"/>
    </row>
    <row r="111" spans="1:10" ht="14.25" x14ac:dyDescent="0.2">
      <c r="A111" s="46">
        <v>105</v>
      </c>
      <c r="B111" s="3" t="s">
        <v>53</v>
      </c>
      <c r="C111" s="4">
        <v>208.71</v>
      </c>
      <c r="D111" s="24">
        <v>43591</v>
      </c>
      <c r="E111" s="5">
        <v>43591</v>
      </c>
      <c r="F111" s="43">
        <f t="shared" si="2"/>
        <v>0</v>
      </c>
      <c r="G111" s="48">
        <f t="shared" si="3"/>
        <v>0</v>
      </c>
      <c r="J111" s="38"/>
    </row>
    <row r="112" spans="1:10" ht="14.25" x14ac:dyDescent="0.2">
      <c r="A112" s="46">
        <v>106</v>
      </c>
      <c r="B112" s="3" t="s">
        <v>126</v>
      </c>
      <c r="C112" s="3">
        <v>98.01</v>
      </c>
      <c r="D112" s="24">
        <v>43592</v>
      </c>
      <c r="E112" s="5">
        <v>43592</v>
      </c>
      <c r="F112" s="43">
        <f t="shared" si="2"/>
        <v>0</v>
      </c>
      <c r="G112" s="48">
        <f t="shared" si="3"/>
        <v>0</v>
      </c>
      <c r="J112" s="38"/>
    </row>
    <row r="113" spans="1:10" ht="14.25" x14ac:dyDescent="0.2">
      <c r="A113" s="46">
        <v>107</v>
      </c>
      <c r="B113" s="3" t="s">
        <v>93</v>
      </c>
      <c r="C113" s="4">
        <v>665.4</v>
      </c>
      <c r="D113" s="24">
        <v>43616</v>
      </c>
      <c r="E113" s="5">
        <v>43594</v>
      </c>
      <c r="F113" s="43">
        <f t="shared" si="2"/>
        <v>-22</v>
      </c>
      <c r="G113" s="48">
        <f t="shared" si="3"/>
        <v>-14638.8</v>
      </c>
      <c r="J113" s="38"/>
    </row>
    <row r="114" spans="1:10" ht="14.25" x14ac:dyDescent="0.2">
      <c r="A114" s="46">
        <v>108</v>
      </c>
      <c r="B114" s="3" t="s">
        <v>17</v>
      </c>
      <c r="C114" s="4">
        <v>800</v>
      </c>
      <c r="D114" s="24">
        <v>43616</v>
      </c>
      <c r="E114" s="5">
        <v>43594</v>
      </c>
      <c r="F114" s="43">
        <f t="shared" si="2"/>
        <v>-22</v>
      </c>
      <c r="G114" s="48">
        <f t="shared" si="3"/>
        <v>-17600</v>
      </c>
      <c r="J114" s="38"/>
    </row>
    <row r="115" spans="1:10" ht="14.25" x14ac:dyDescent="0.2">
      <c r="A115" s="46">
        <v>109</v>
      </c>
      <c r="B115" s="3" t="s">
        <v>101</v>
      </c>
      <c r="C115" s="4">
        <v>151.63999999999999</v>
      </c>
      <c r="D115" s="24">
        <v>43616</v>
      </c>
      <c r="E115" s="5">
        <v>43594</v>
      </c>
      <c r="F115" s="43">
        <f t="shared" si="2"/>
        <v>-22</v>
      </c>
      <c r="G115" s="48">
        <f t="shared" si="3"/>
        <v>-3336.08</v>
      </c>
      <c r="J115" s="38"/>
    </row>
    <row r="116" spans="1:10" ht="14.25" x14ac:dyDescent="0.2">
      <c r="A116" s="46">
        <v>110</v>
      </c>
      <c r="B116" s="3" t="s">
        <v>48</v>
      </c>
      <c r="C116" s="4">
        <v>130.06</v>
      </c>
      <c r="D116" s="24">
        <v>43625</v>
      </c>
      <c r="E116" s="5">
        <v>43594</v>
      </c>
      <c r="F116" s="43">
        <f t="shared" si="2"/>
        <v>-31</v>
      </c>
      <c r="G116" s="48">
        <f t="shared" si="3"/>
        <v>-4031.86</v>
      </c>
      <c r="J116" s="38"/>
    </row>
    <row r="117" spans="1:10" ht="14.25" x14ac:dyDescent="0.2">
      <c r="A117" s="46">
        <v>111</v>
      </c>
      <c r="B117" s="3" t="s">
        <v>48</v>
      </c>
      <c r="C117" s="4">
        <v>28.61</v>
      </c>
      <c r="D117" s="24">
        <v>43646</v>
      </c>
      <c r="E117" s="5">
        <v>43594</v>
      </c>
      <c r="F117" s="43">
        <f t="shared" si="2"/>
        <v>-52</v>
      </c>
      <c r="G117" s="48">
        <f t="shared" si="3"/>
        <v>-1487.72</v>
      </c>
      <c r="J117" s="38"/>
    </row>
    <row r="118" spans="1:10" ht="14.25" x14ac:dyDescent="0.2">
      <c r="A118" s="46">
        <v>112</v>
      </c>
      <c r="B118" s="3" t="s">
        <v>30</v>
      </c>
      <c r="C118" s="4">
        <v>186.2</v>
      </c>
      <c r="D118" s="24">
        <v>43616</v>
      </c>
      <c r="E118" s="5">
        <v>43594</v>
      </c>
      <c r="F118" s="43">
        <f t="shared" si="2"/>
        <v>-22</v>
      </c>
      <c r="G118" s="48">
        <f t="shared" si="3"/>
        <v>-4096.3999999999996</v>
      </c>
      <c r="J118" s="38"/>
    </row>
    <row r="119" spans="1:10" ht="14.25" x14ac:dyDescent="0.2">
      <c r="A119" s="46">
        <v>113</v>
      </c>
      <c r="B119" s="3" t="s">
        <v>105</v>
      </c>
      <c r="C119" s="4">
        <v>122.61</v>
      </c>
      <c r="D119" s="24">
        <v>43620</v>
      </c>
      <c r="E119" s="5">
        <v>43598</v>
      </c>
      <c r="F119" s="43">
        <f t="shared" si="2"/>
        <v>-22</v>
      </c>
      <c r="G119" s="48">
        <f t="shared" si="3"/>
        <v>-2697.42</v>
      </c>
      <c r="J119" s="38"/>
    </row>
    <row r="120" spans="1:10" ht="14.25" x14ac:dyDescent="0.2">
      <c r="A120" s="46">
        <v>114</v>
      </c>
      <c r="B120" s="3" t="s">
        <v>46</v>
      </c>
      <c r="C120" s="4">
        <v>2</v>
      </c>
      <c r="D120" s="28">
        <v>43599</v>
      </c>
      <c r="E120" s="5">
        <v>43599</v>
      </c>
      <c r="F120" s="43">
        <f t="shared" si="2"/>
        <v>0</v>
      </c>
      <c r="G120" s="48">
        <f t="shared" si="3"/>
        <v>0</v>
      </c>
      <c r="J120" s="38"/>
    </row>
    <row r="121" spans="1:10" ht="14.25" x14ac:dyDescent="0.2">
      <c r="A121" s="46">
        <v>115</v>
      </c>
      <c r="B121" s="3" t="s">
        <v>77</v>
      </c>
      <c r="C121" s="4">
        <v>7475.27</v>
      </c>
      <c r="D121" s="24">
        <v>43601</v>
      </c>
      <c r="E121" s="5">
        <v>43602</v>
      </c>
      <c r="F121" s="43">
        <f t="shared" si="2"/>
        <v>1</v>
      </c>
      <c r="G121" s="48">
        <f t="shared" si="3"/>
        <v>7475.27</v>
      </c>
      <c r="J121" s="38"/>
    </row>
    <row r="122" spans="1:10" ht="14.25" x14ac:dyDescent="0.2">
      <c r="A122" s="46">
        <v>116</v>
      </c>
      <c r="B122" s="3" t="s">
        <v>77</v>
      </c>
      <c r="C122" s="4">
        <v>6929.49</v>
      </c>
      <c r="D122" s="24">
        <v>43608</v>
      </c>
      <c r="E122" s="5">
        <v>43606</v>
      </c>
      <c r="F122" s="43">
        <f t="shared" si="2"/>
        <v>-2</v>
      </c>
      <c r="G122" s="48">
        <f t="shared" si="3"/>
        <v>-13858.98</v>
      </c>
      <c r="J122" s="38"/>
    </row>
    <row r="123" spans="1:10" ht="14.25" x14ac:dyDescent="0.2">
      <c r="A123" s="46">
        <v>117</v>
      </c>
      <c r="B123" s="3" t="s">
        <v>40</v>
      </c>
      <c r="C123" s="4">
        <v>441.61</v>
      </c>
      <c r="D123" s="24">
        <v>43616</v>
      </c>
      <c r="E123" s="5">
        <v>43606</v>
      </c>
      <c r="F123" s="43">
        <f t="shared" si="2"/>
        <v>-10</v>
      </c>
      <c r="G123" s="48">
        <f t="shared" si="3"/>
        <v>-4416.1000000000004</v>
      </c>
      <c r="J123" s="38"/>
    </row>
    <row r="124" spans="1:10" ht="14.25" x14ac:dyDescent="0.2">
      <c r="A124" s="46">
        <v>118</v>
      </c>
      <c r="B124" s="3" t="s">
        <v>98</v>
      </c>
      <c r="C124" s="4">
        <v>5092.2</v>
      </c>
      <c r="D124" s="24">
        <v>43640</v>
      </c>
      <c r="E124" s="5">
        <v>43606</v>
      </c>
      <c r="F124" s="43">
        <f t="shared" si="2"/>
        <v>-34</v>
      </c>
      <c r="G124" s="48">
        <f t="shared" si="3"/>
        <v>-173134.8</v>
      </c>
      <c r="J124" s="38"/>
    </row>
    <row r="125" spans="1:10" ht="14.25" x14ac:dyDescent="0.2">
      <c r="A125" s="46">
        <v>119</v>
      </c>
      <c r="B125" s="3" t="s">
        <v>100</v>
      </c>
      <c r="C125" s="4">
        <v>300</v>
      </c>
      <c r="D125" s="24">
        <v>43605</v>
      </c>
      <c r="E125" s="5">
        <v>43606</v>
      </c>
      <c r="F125" s="43">
        <f t="shared" si="2"/>
        <v>1</v>
      </c>
      <c r="G125" s="48">
        <f t="shared" si="3"/>
        <v>300</v>
      </c>
      <c r="J125" s="38"/>
    </row>
    <row r="126" spans="1:10" ht="14.25" x14ac:dyDescent="0.2">
      <c r="A126" s="46">
        <v>120</v>
      </c>
      <c r="B126" s="3" t="s">
        <v>9</v>
      </c>
      <c r="C126" s="4">
        <v>23099.67</v>
      </c>
      <c r="D126" s="24">
        <v>43599</v>
      </c>
      <c r="E126" s="5">
        <v>43606</v>
      </c>
      <c r="F126" s="43">
        <f t="shared" si="2"/>
        <v>7</v>
      </c>
      <c r="G126" s="48">
        <f t="shared" si="3"/>
        <v>161697.69</v>
      </c>
      <c r="J126" s="38"/>
    </row>
    <row r="127" spans="1:10" ht="14.25" x14ac:dyDescent="0.2">
      <c r="A127" s="46">
        <v>121</v>
      </c>
      <c r="B127" s="3" t="s">
        <v>41</v>
      </c>
      <c r="C127" s="4">
        <v>375.66</v>
      </c>
      <c r="D127" s="24">
        <v>43608</v>
      </c>
      <c r="E127" s="5">
        <v>43608</v>
      </c>
      <c r="F127" s="43">
        <f t="shared" si="2"/>
        <v>0</v>
      </c>
      <c r="G127" s="48">
        <f t="shared" si="3"/>
        <v>0</v>
      </c>
      <c r="J127" s="38"/>
    </row>
    <row r="128" spans="1:10" ht="14.25" x14ac:dyDescent="0.2">
      <c r="A128" s="46">
        <v>122</v>
      </c>
      <c r="B128" s="3" t="s">
        <v>112</v>
      </c>
      <c r="C128" s="4">
        <v>102</v>
      </c>
      <c r="D128" s="24">
        <v>43626</v>
      </c>
      <c r="E128" s="5">
        <v>43608</v>
      </c>
      <c r="F128" s="43">
        <f t="shared" si="2"/>
        <v>-18</v>
      </c>
      <c r="G128" s="48">
        <f t="shared" si="3"/>
        <v>-1836</v>
      </c>
      <c r="J128" s="38"/>
    </row>
    <row r="129" spans="1:10" ht="14.25" x14ac:dyDescent="0.2">
      <c r="A129" s="46">
        <v>123</v>
      </c>
      <c r="B129" s="3" t="s">
        <v>55</v>
      </c>
      <c r="C129" s="4">
        <v>1444</v>
      </c>
      <c r="D129" s="24">
        <v>43667</v>
      </c>
      <c r="E129" s="5">
        <v>43609</v>
      </c>
      <c r="F129" s="43">
        <f t="shared" si="2"/>
        <v>-58</v>
      </c>
      <c r="G129" s="48">
        <f t="shared" si="3"/>
        <v>-83752</v>
      </c>
      <c r="J129" s="38"/>
    </row>
    <row r="130" spans="1:10" ht="14.25" x14ac:dyDescent="0.2">
      <c r="A130" s="46">
        <v>124</v>
      </c>
      <c r="B130" s="3" t="s">
        <v>2</v>
      </c>
      <c r="C130" s="4">
        <v>498.01</v>
      </c>
      <c r="D130" s="24">
        <v>43616</v>
      </c>
      <c r="E130" s="5">
        <v>43609</v>
      </c>
      <c r="F130" s="43">
        <f t="shared" si="2"/>
        <v>-7</v>
      </c>
      <c r="G130" s="48">
        <f t="shared" si="3"/>
        <v>-3486.0699999999997</v>
      </c>
      <c r="J130" s="38"/>
    </row>
    <row r="131" spans="1:10" ht="14.25" x14ac:dyDescent="0.2">
      <c r="A131" s="46">
        <v>125</v>
      </c>
      <c r="B131" s="3" t="s">
        <v>3</v>
      </c>
      <c r="C131" s="4">
        <v>65</v>
      </c>
      <c r="D131" s="24">
        <v>43573</v>
      </c>
      <c r="E131" s="5">
        <v>43609</v>
      </c>
      <c r="F131" s="43">
        <f t="shared" si="2"/>
        <v>36</v>
      </c>
      <c r="G131" s="48">
        <f t="shared" si="3"/>
        <v>2340</v>
      </c>
      <c r="J131" s="38"/>
    </row>
    <row r="132" spans="1:10" ht="14.25" x14ac:dyDescent="0.2">
      <c r="A132" s="46">
        <v>126</v>
      </c>
      <c r="B132" s="3" t="s">
        <v>3</v>
      </c>
      <c r="C132" s="4">
        <v>260.01</v>
      </c>
      <c r="D132" s="24">
        <v>43602</v>
      </c>
      <c r="E132" s="5">
        <v>43609</v>
      </c>
      <c r="F132" s="43">
        <f t="shared" si="2"/>
        <v>7</v>
      </c>
      <c r="G132" s="48">
        <f t="shared" si="3"/>
        <v>1820.07</v>
      </c>
      <c r="J132" s="38"/>
    </row>
    <row r="133" spans="1:10" ht="14.25" x14ac:dyDescent="0.2">
      <c r="A133" s="46">
        <v>127</v>
      </c>
      <c r="B133" s="3" t="s">
        <v>3</v>
      </c>
      <c r="C133" s="4">
        <v>694.02</v>
      </c>
      <c r="D133" s="24">
        <v>43615</v>
      </c>
      <c r="E133" s="5">
        <v>43609</v>
      </c>
      <c r="F133" s="43">
        <f t="shared" si="2"/>
        <v>-6</v>
      </c>
      <c r="G133" s="48">
        <f t="shared" si="3"/>
        <v>-4164.12</v>
      </c>
      <c r="J133" s="38"/>
    </row>
    <row r="134" spans="1:10" ht="14.25" x14ac:dyDescent="0.2">
      <c r="A134" s="46">
        <v>128</v>
      </c>
      <c r="B134" s="3" t="s">
        <v>13</v>
      </c>
      <c r="C134" s="4">
        <v>787.42</v>
      </c>
      <c r="D134" s="24">
        <v>43616</v>
      </c>
      <c r="E134" s="5">
        <v>43609</v>
      </c>
      <c r="F134" s="43">
        <f t="shared" si="2"/>
        <v>-7</v>
      </c>
      <c r="G134" s="48">
        <f t="shared" si="3"/>
        <v>-5511.94</v>
      </c>
      <c r="J134" s="38"/>
    </row>
    <row r="135" spans="1:10" ht="14.25" x14ac:dyDescent="0.2">
      <c r="A135" s="46">
        <v>129</v>
      </c>
      <c r="B135" s="3" t="s">
        <v>43</v>
      </c>
      <c r="C135" s="4">
        <v>2040</v>
      </c>
      <c r="D135" s="24">
        <v>43616</v>
      </c>
      <c r="E135" s="5">
        <v>43609</v>
      </c>
      <c r="F135" s="43">
        <f t="shared" ref="F135:F198" si="4">E135-D135</f>
        <v>-7</v>
      </c>
      <c r="G135" s="48">
        <f t="shared" ref="G135:G198" si="5">F135*C135</f>
        <v>-14280</v>
      </c>
      <c r="J135" s="38"/>
    </row>
    <row r="136" spans="1:10" ht="14.25" x14ac:dyDescent="0.2">
      <c r="A136" s="46">
        <v>130</v>
      </c>
      <c r="B136" s="3" t="s">
        <v>4</v>
      </c>
      <c r="C136" s="4">
        <v>9292.7999999999993</v>
      </c>
      <c r="D136" s="24">
        <v>43616</v>
      </c>
      <c r="E136" s="5">
        <v>43609</v>
      </c>
      <c r="F136" s="43">
        <f t="shared" si="4"/>
        <v>-7</v>
      </c>
      <c r="G136" s="48">
        <f t="shared" si="5"/>
        <v>-65049.599999999991</v>
      </c>
      <c r="J136" s="38"/>
    </row>
    <row r="137" spans="1:10" ht="14.25" x14ac:dyDescent="0.2">
      <c r="A137" s="46">
        <v>131</v>
      </c>
      <c r="B137" s="3" t="s">
        <v>31</v>
      </c>
      <c r="C137" s="4">
        <v>127.6</v>
      </c>
      <c r="D137" s="24">
        <v>43595</v>
      </c>
      <c r="E137" s="5">
        <v>43609</v>
      </c>
      <c r="F137" s="43">
        <f t="shared" si="4"/>
        <v>14</v>
      </c>
      <c r="G137" s="48">
        <f t="shared" si="5"/>
        <v>1786.3999999999999</v>
      </c>
      <c r="J137" s="38"/>
    </row>
    <row r="138" spans="1:10" ht="14.25" x14ac:dyDescent="0.2">
      <c r="A138" s="46">
        <v>132</v>
      </c>
      <c r="B138" s="3" t="s">
        <v>19</v>
      </c>
      <c r="C138" s="4">
        <v>13680</v>
      </c>
      <c r="D138" s="24">
        <v>43616</v>
      </c>
      <c r="E138" s="5">
        <v>43609</v>
      </c>
      <c r="F138" s="43">
        <f t="shared" si="4"/>
        <v>-7</v>
      </c>
      <c r="G138" s="48">
        <f t="shared" si="5"/>
        <v>-95760</v>
      </c>
      <c r="J138" s="38"/>
    </row>
    <row r="139" spans="1:10" ht="14.25" x14ac:dyDescent="0.2">
      <c r="A139" s="46">
        <v>133</v>
      </c>
      <c r="B139" s="3" t="s">
        <v>96</v>
      </c>
      <c r="C139" s="4">
        <v>806.04</v>
      </c>
      <c r="D139" s="24">
        <v>43616</v>
      </c>
      <c r="E139" s="5">
        <v>43609</v>
      </c>
      <c r="F139" s="43">
        <f t="shared" si="4"/>
        <v>-7</v>
      </c>
      <c r="G139" s="48">
        <f t="shared" si="5"/>
        <v>-5642.28</v>
      </c>
      <c r="J139" s="38"/>
    </row>
    <row r="140" spans="1:10" ht="14.25" x14ac:dyDescent="0.2">
      <c r="A140" s="46">
        <v>134</v>
      </c>
      <c r="B140" s="3" t="s">
        <v>36</v>
      </c>
      <c r="C140" s="4">
        <v>220</v>
      </c>
      <c r="D140" s="24">
        <v>43584</v>
      </c>
      <c r="E140" s="5">
        <v>43609</v>
      </c>
      <c r="F140" s="43">
        <f t="shared" si="4"/>
        <v>25</v>
      </c>
      <c r="G140" s="48">
        <f t="shared" si="5"/>
        <v>5500</v>
      </c>
      <c r="J140" s="38"/>
    </row>
    <row r="141" spans="1:10" ht="14.25" x14ac:dyDescent="0.2">
      <c r="A141" s="46">
        <v>135</v>
      </c>
      <c r="B141" s="3" t="s">
        <v>36</v>
      </c>
      <c r="C141" s="4">
        <v>100</v>
      </c>
      <c r="D141" s="24">
        <v>43601</v>
      </c>
      <c r="E141" s="5">
        <v>43609</v>
      </c>
      <c r="F141" s="43">
        <f t="shared" si="4"/>
        <v>8</v>
      </c>
      <c r="G141" s="48">
        <f t="shared" si="5"/>
        <v>800</v>
      </c>
      <c r="J141" s="38"/>
    </row>
    <row r="142" spans="1:10" ht="14.25" x14ac:dyDescent="0.2">
      <c r="A142" s="46">
        <v>136</v>
      </c>
      <c r="B142" s="3" t="s">
        <v>86</v>
      </c>
      <c r="C142" s="4">
        <v>1330</v>
      </c>
      <c r="D142" s="24">
        <v>43617</v>
      </c>
      <c r="E142" s="5">
        <v>43609</v>
      </c>
      <c r="F142" s="43">
        <f t="shared" si="4"/>
        <v>-8</v>
      </c>
      <c r="G142" s="48">
        <f t="shared" si="5"/>
        <v>-10640</v>
      </c>
      <c r="J142" s="38"/>
    </row>
    <row r="143" spans="1:10" ht="14.25" x14ac:dyDescent="0.2">
      <c r="A143" s="46">
        <v>137</v>
      </c>
      <c r="B143" s="3" t="s">
        <v>23</v>
      </c>
      <c r="C143" s="4">
        <v>3350</v>
      </c>
      <c r="D143" s="24">
        <v>43616</v>
      </c>
      <c r="E143" s="5">
        <v>43609</v>
      </c>
      <c r="F143" s="43">
        <f t="shared" si="4"/>
        <v>-7</v>
      </c>
      <c r="G143" s="48">
        <f t="shared" si="5"/>
        <v>-23450</v>
      </c>
      <c r="J143" s="38"/>
    </row>
    <row r="144" spans="1:10" ht="14.25" x14ac:dyDescent="0.2">
      <c r="A144" s="46">
        <v>138</v>
      </c>
      <c r="B144" s="3" t="s">
        <v>21</v>
      </c>
      <c r="C144" s="4">
        <v>4390</v>
      </c>
      <c r="D144" s="24">
        <v>43616</v>
      </c>
      <c r="E144" s="5">
        <v>43609</v>
      </c>
      <c r="F144" s="43">
        <f t="shared" si="4"/>
        <v>-7</v>
      </c>
      <c r="G144" s="48">
        <f t="shared" si="5"/>
        <v>-30730</v>
      </c>
      <c r="J144" s="38"/>
    </row>
    <row r="145" spans="1:10" ht="14.25" x14ac:dyDescent="0.2">
      <c r="A145" s="46">
        <v>139</v>
      </c>
      <c r="B145" s="3" t="s">
        <v>88</v>
      </c>
      <c r="C145" s="4">
        <v>168.19</v>
      </c>
      <c r="D145" s="24">
        <v>43611</v>
      </c>
      <c r="E145" s="5">
        <v>43609</v>
      </c>
      <c r="F145" s="43">
        <f t="shared" si="4"/>
        <v>-2</v>
      </c>
      <c r="G145" s="48">
        <f t="shared" si="5"/>
        <v>-336.38</v>
      </c>
      <c r="J145" s="38"/>
    </row>
    <row r="146" spans="1:10" ht="14.25" x14ac:dyDescent="0.2">
      <c r="A146" s="46">
        <v>140</v>
      </c>
      <c r="B146" s="3" t="s">
        <v>107</v>
      </c>
      <c r="C146" s="4">
        <v>56.66</v>
      </c>
      <c r="D146" s="24">
        <v>43604</v>
      </c>
      <c r="E146" s="5">
        <v>43609</v>
      </c>
      <c r="F146" s="43">
        <f t="shared" si="4"/>
        <v>5</v>
      </c>
      <c r="G146" s="48">
        <f t="shared" si="5"/>
        <v>283.29999999999995</v>
      </c>
      <c r="J146" s="38"/>
    </row>
    <row r="147" spans="1:10" ht="14.25" x14ac:dyDescent="0.2">
      <c r="A147" s="46">
        <v>141</v>
      </c>
      <c r="B147" s="3" t="s">
        <v>104</v>
      </c>
      <c r="C147" s="4">
        <v>452.9</v>
      </c>
      <c r="D147" s="24">
        <v>43614</v>
      </c>
      <c r="E147" s="5">
        <v>43609</v>
      </c>
      <c r="F147" s="43">
        <f t="shared" si="4"/>
        <v>-5</v>
      </c>
      <c r="G147" s="48">
        <f t="shared" si="5"/>
        <v>-2264.5</v>
      </c>
      <c r="J147" s="38"/>
    </row>
    <row r="148" spans="1:10" ht="14.25" x14ac:dyDescent="0.2">
      <c r="A148" s="46">
        <v>142</v>
      </c>
      <c r="B148" s="3" t="s">
        <v>46</v>
      </c>
      <c r="C148" s="4">
        <v>61.75</v>
      </c>
      <c r="D148" s="28">
        <v>43612</v>
      </c>
      <c r="E148" s="5">
        <v>43612</v>
      </c>
      <c r="F148" s="43">
        <f t="shared" si="4"/>
        <v>0</v>
      </c>
      <c r="G148" s="48">
        <f t="shared" si="5"/>
        <v>0</v>
      </c>
      <c r="J148" s="38"/>
    </row>
    <row r="149" spans="1:10" ht="14.25" x14ac:dyDescent="0.2">
      <c r="A149" s="46">
        <v>143</v>
      </c>
      <c r="B149" s="3" t="s">
        <v>35</v>
      </c>
      <c r="C149" s="4">
        <v>326</v>
      </c>
      <c r="D149" s="24">
        <v>43616</v>
      </c>
      <c r="E149" s="5">
        <v>43612</v>
      </c>
      <c r="F149" s="43">
        <f t="shared" si="4"/>
        <v>-4</v>
      </c>
      <c r="G149" s="48">
        <f t="shared" si="5"/>
        <v>-1304</v>
      </c>
    </row>
    <row r="150" spans="1:10" ht="14.25" x14ac:dyDescent="0.2">
      <c r="A150" s="46">
        <v>144</v>
      </c>
      <c r="B150" s="3" t="s">
        <v>113</v>
      </c>
      <c r="C150" s="4">
        <v>26779.4</v>
      </c>
      <c r="D150" s="24">
        <v>43600</v>
      </c>
      <c r="E150" s="5">
        <v>43612</v>
      </c>
      <c r="F150" s="43">
        <f t="shared" si="4"/>
        <v>12</v>
      </c>
      <c r="G150" s="48">
        <f t="shared" si="5"/>
        <v>321352.80000000005</v>
      </c>
    </row>
    <row r="151" spans="1:10" ht="14.25" x14ac:dyDescent="0.2">
      <c r="A151" s="46">
        <v>145</v>
      </c>
      <c r="B151" s="3" t="s">
        <v>86</v>
      </c>
      <c r="C151" s="4">
        <v>665</v>
      </c>
      <c r="D151" s="24">
        <v>43617</v>
      </c>
      <c r="E151" s="5">
        <v>43612</v>
      </c>
      <c r="F151" s="43">
        <f t="shared" si="4"/>
        <v>-5</v>
      </c>
      <c r="G151" s="48">
        <f t="shared" si="5"/>
        <v>-3325</v>
      </c>
    </row>
    <row r="152" spans="1:10" ht="14.25" x14ac:dyDescent="0.2">
      <c r="A152" s="46">
        <v>146</v>
      </c>
      <c r="B152" s="3" t="s">
        <v>97</v>
      </c>
      <c r="C152" s="4">
        <v>836</v>
      </c>
      <c r="D152" s="24">
        <v>43617</v>
      </c>
      <c r="E152" s="5">
        <v>43612</v>
      </c>
      <c r="F152" s="43">
        <f t="shared" si="4"/>
        <v>-5</v>
      </c>
      <c r="G152" s="48">
        <f t="shared" si="5"/>
        <v>-4180</v>
      </c>
    </row>
    <row r="153" spans="1:10" ht="14.25" x14ac:dyDescent="0.2">
      <c r="A153" s="46">
        <v>147</v>
      </c>
      <c r="B153" s="3" t="s">
        <v>111</v>
      </c>
      <c r="C153" s="4">
        <v>1248.21</v>
      </c>
      <c r="D153" s="24">
        <v>43621</v>
      </c>
      <c r="E153" s="5">
        <v>43612</v>
      </c>
      <c r="F153" s="43">
        <f t="shared" si="4"/>
        <v>-9</v>
      </c>
      <c r="G153" s="48">
        <f t="shared" si="5"/>
        <v>-11233.89</v>
      </c>
    </row>
    <row r="154" spans="1:10" ht="14.25" x14ac:dyDescent="0.2">
      <c r="A154" s="46">
        <v>148</v>
      </c>
      <c r="B154" s="3" t="s">
        <v>19</v>
      </c>
      <c r="C154" s="4">
        <v>4750</v>
      </c>
      <c r="D154" s="24">
        <v>43616</v>
      </c>
      <c r="E154" s="5">
        <v>43612</v>
      </c>
      <c r="F154" s="43">
        <f t="shared" si="4"/>
        <v>-4</v>
      </c>
      <c r="G154" s="48">
        <f t="shared" si="5"/>
        <v>-19000</v>
      </c>
    </row>
    <row r="155" spans="1:10" ht="14.25" x14ac:dyDescent="0.2">
      <c r="A155" s="46">
        <v>149</v>
      </c>
      <c r="B155" s="3" t="s">
        <v>23</v>
      </c>
      <c r="C155" s="4">
        <v>4235</v>
      </c>
      <c r="D155" s="24">
        <v>43616</v>
      </c>
      <c r="E155" s="5">
        <v>43612</v>
      </c>
      <c r="F155" s="43">
        <f t="shared" si="4"/>
        <v>-4</v>
      </c>
      <c r="G155" s="48">
        <f t="shared" si="5"/>
        <v>-16940</v>
      </c>
    </row>
    <row r="156" spans="1:10" ht="14.25" x14ac:dyDescent="0.2">
      <c r="A156" s="46">
        <v>150</v>
      </c>
      <c r="B156" s="3" t="s">
        <v>79</v>
      </c>
      <c r="C156" s="4">
        <v>4320</v>
      </c>
      <c r="D156" s="24">
        <v>43616</v>
      </c>
      <c r="E156" s="5">
        <v>43612</v>
      </c>
      <c r="F156" s="43">
        <f t="shared" si="4"/>
        <v>-4</v>
      </c>
      <c r="G156" s="48">
        <f t="shared" si="5"/>
        <v>-17280</v>
      </c>
    </row>
    <row r="157" spans="1:10" ht="14.25" x14ac:dyDescent="0.2">
      <c r="A157" s="46">
        <v>151</v>
      </c>
      <c r="B157" s="3" t="s">
        <v>18</v>
      </c>
      <c r="C157" s="4">
        <v>11223.99</v>
      </c>
      <c r="D157" s="24">
        <v>43616</v>
      </c>
      <c r="E157" s="5">
        <v>43612</v>
      </c>
      <c r="F157" s="43">
        <f t="shared" si="4"/>
        <v>-4</v>
      </c>
      <c r="G157" s="48">
        <f t="shared" si="5"/>
        <v>-44895.96</v>
      </c>
    </row>
    <row r="158" spans="1:10" ht="14.25" x14ac:dyDescent="0.2">
      <c r="A158" s="46">
        <v>152</v>
      </c>
      <c r="B158" s="3" t="s">
        <v>9</v>
      </c>
      <c r="C158" s="4">
        <v>4375</v>
      </c>
      <c r="D158" s="24">
        <v>43616</v>
      </c>
      <c r="E158" s="5">
        <v>43613</v>
      </c>
      <c r="F158" s="43">
        <f t="shared" si="4"/>
        <v>-3</v>
      </c>
      <c r="G158" s="48">
        <f t="shared" si="5"/>
        <v>-13125</v>
      </c>
    </row>
    <row r="159" spans="1:10" ht="14.25" x14ac:dyDescent="0.2">
      <c r="A159" s="46">
        <v>153</v>
      </c>
      <c r="B159" s="3" t="s">
        <v>19</v>
      </c>
      <c r="C159" s="4">
        <v>1948.47</v>
      </c>
      <c r="D159" s="24">
        <v>43616</v>
      </c>
      <c r="E159" s="5">
        <v>43613</v>
      </c>
      <c r="F159" s="43">
        <f t="shared" si="4"/>
        <v>-3</v>
      </c>
      <c r="G159" s="48">
        <f t="shared" si="5"/>
        <v>-5845.41</v>
      </c>
    </row>
    <row r="160" spans="1:10" ht="14.25" x14ac:dyDescent="0.2">
      <c r="A160" s="46">
        <v>154</v>
      </c>
      <c r="B160" s="3" t="s">
        <v>23</v>
      </c>
      <c r="C160" s="4">
        <v>3410.3</v>
      </c>
      <c r="D160" s="24">
        <v>43588</v>
      </c>
      <c r="E160" s="5">
        <v>43613</v>
      </c>
      <c r="F160" s="43">
        <f t="shared" si="4"/>
        <v>25</v>
      </c>
      <c r="G160" s="48">
        <f t="shared" si="5"/>
        <v>85257.5</v>
      </c>
    </row>
    <row r="161" spans="1:7" ht="14.25" x14ac:dyDescent="0.2">
      <c r="A161" s="46">
        <v>155</v>
      </c>
      <c r="B161" s="3" t="s">
        <v>59</v>
      </c>
      <c r="C161" s="4">
        <v>2754.45</v>
      </c>
      <c r="D161" s="24">
        <v>43615</v>
      </c>
      <c r="E161" s="5">
        <v>43613</v>
      </c>
      <c r="F161" s="43">
        <f t="shared" si="4"/>
        <v>-2</v>
      </c>
      <c r="G161" s="48">
        <f t="shared" si="5"/>
        <v>-5508.9</v>
      </c>
    </row>
    <row r="162" spans="1:7" ht="14.25" x14ac:dyDescent="0.2">
      <c r="A162" s="46">
        <v>156</v>
      </c>
      <c r="B162" s="3" t="s">
        <v>81</v>
      </c>
      <c r="C162" s="4">
        <v>611.79999999999995</v>
      </c>
      <c r="D162" s="24">
        <v>43616</v>
      </c>
      <c r="E162" s="5">
        <v>43613</v>
      </c>
      <c r="F162" s="43">
        <f t="shared" si="4"/>
        <v>-3</v>
      </c>
      <c r="G162" s="48">
        <f t="shared" si="5"/>
        <v>-1835.3999999999999</v>
      </c>
    </row>
    <row r="163" spans="1:7" ht="14.25" x14ac:dyDescent="0.2">
      <c r="A163" s="46">
        <v>157</v>
      </c>
      <c r="B163" s="3" t="s">
        <v>30</v>
      </c>
      <c r="C163" s="4">
        <v>2600</v>
      </c>
      <c r="D163" s="24">
        <v>43616</v>
      </c>
      <c r="E163" s="5">
        <v>43613</v>
      </c>
      <c r="F163" s="43">
        <f t="shared" si="4"/>
        <v>-3</v>
      </c>
      <c r="G163" s="48">
        <f t="shared" si="5"/>
        <v>-7800</v>
      </c>
    </row>
    <row r="164" spans="1:7" ht="14.25" x14ac:dyDescent="0.2">
      <c r="A164" s="46">
        <v>158</v>
      </c>
      <c r="B164" s="3" t="s">
        <v>82</v>
      </c>
      <c r="C164" s="4">
        <v>100</v>
      </c>
      <c r="D164" s="24">
        <v>43616</v>
      </c>
      <c r="E164" s="5">
        <v>43613</v>
      </c>
      <c r="F164" s="43">
        <f t="shared" si="4"/>
        <v>-3</v>
      </c>
      <c r="G164" s="48">
        <f t="shared" si="5"/>
        <v>-300</v>
      </c>
    </row>
    <row r="165" spans="1:7" ht="14.25" x14ac:dyDescent="0.2">
      <c r="A165" s="46">
        <v>159</v>
      </c>
      <c r="B165" s="3" t="s">
        <v>65</v>
      </c>
      <c r="C165" s="4">
        <v>21816.3</v>
      </c>
      <c r="D165" s="24">
        <v>43615</v>
      </c>
      <c r="E165" s="5">
        <v>43613</v>
      </c>
      <c r="F165" s="43">
        <f t="shared" si="4"/>
        <v>-2</v>
      </c>
      <c r="G165" s="48">
        <f t="shared" si="5"/>
        <v>-43632.6</v>
      </c>
    </row>
    <row r="166" spans="1:7" ht="14.25" x14ac:dyDescent="0.2">
      <c r="A166" s="46">
        <v>160</v>
      </c>
      <c r="B166" s="3" t="s">
        <v>77</v>
      </c>
      <c r="C166" s="4">
        <v>5823.79</v>
      </c>
      <c r="D166" s="24">
        <v>43616</v>
      </c>
      <c r="E166" s="5">
        <v>43613</v>
      </c>
      <c r="F166" s="43">
        <f t="shared" si="4"/>
        <v>-3</v>
      </c>
      <c r="G166" s="48">
        <f t="shared" si="5"/>
        <v>-17471.37</v>
      </c>
    </row>
    <row r="167" spans="1:7" ht="14.25" x14ac:dyDescent="0.2">
      <c r="A167" s="46">
        <v>161</v>
      </c>
      <c r="B167" s="3" t="s">
        <v>39</v>
      </c>
      <c r="C167" s="4">
        <v>266.7</v>
      </c>
      <c r="D167" s="24">
        <v>43570</v>
      </c>
      <c r="E167" s="5">
        <v>43613</v>
      </c>
      <c r="F167" s="43">
        <f t="shared" si="4"/>
        <v>43</v>
      </c>
      <c r="G167" s="48">
        <f t="shared" si="5"/>
        <v>11468.1</v>
      </c>
    </row>
    <row r="168" spans="1:7" ht="14.25" x14ac:dyDescent="0.2">
      <c r="A168" s="46">
        <v>162</v>
      </c>
      <c r="B168" s="3" t="s">
        <v>39</v>
      </c>
      <c r="C168" s="4">
        <v>105</v>
      </c>
      <c r="D168" s="24">
        <v>43571</v>
      </c>
      <c r="E168" s="5">
        <v>43613</v>
      </c>
      <c r="F168" s="43">
        <f t="shared" si="4"/>
        <v>42</v>
      </c>
      <c r="G168" s="48">
        <f t="shared" si="5"/>
        <v>4410</v>
      </c>
    </row>
    <row r="169" spans="1:7" ht="14.25" x14ac:dyDescent="0.2">
      <c r="A169" s="46">
        <v>163</v>
      </c>
      <c r="B169" s="3" t="s">
        <v>39</v>
      </c>
      <c r="C169" s="4">
        <v>220</v>
      </c>
      <c r="D169" s="24">
        <v>43598</v>
      </c>
      <c r="E169" s="5">
        <v>43613</v>
      </c>
      <c r="F169" s="43">
        <f t="shared" si="4"/>
        <v>15</v>
      </c>
      <c r="G169" s="48">
        <f t="shared" si="5"/>
        <v>3300</v>
      </c>
    </row>
    <row r="170" spans="1:7" ht="14.25" x14ac:dyDescent="0.2">
      <c r="A170" s="46">
        <v>164</v>
      </c>
      <c r="B170" s="3" t="s">
        <v>39</v>
      </c>
      <c r="C170" s="4">
        <v>100</v>
      </c>
      <c r="D170" s="24">
        <v>43628</v>
      </c>
      <c r="E170" s="5">
        <v>43613</v>
      </c>
      <c r="F170" s="43">
        <f t="shared" si="4"/>
        <v>-15</v>
      </c>
      <c r="G170" s="48">
        <f t="shared" si="5"/>
        <v>-1500</v>
      </c>
    </row>
    <row r="171" spans="1:7" ht="14.25" x14ac:dyDescent="0.2">
      <c r="A171" s="46">
        <v>165</v>
      </c>
      <c r="B171" s="3" t="s">
        <v>29</v>
      </c>
      <c r="C171" s="4">
        <v>774</v>
      </c>
      <c r="D171" s="24">
        <v>43616</v>
      </c>
      <c r="E171" s="5">
        <v>43613</v>
      </c>
      <c r="F171" s="43">
        <f t="shared" si="4"/>
        <v>-3</v>
      </c>
      <c r="G171" s="48">
        <f t="shared" si="5"/>
        <v>-2322</v>
      </c>
    </row>
    <row r="172" spans="1:7" ht="14.25" x14ac:dyDescent="0.2">
      <c r="A172" s="46">
        <v>166</v>
      </c>
      <c r="B172" s="3" t="s">
        <v>27</v>
      </c>
      <c r="C172" s="4">
        <v>4924.8</v>
      </c>
      <c r="D172" s="24">
        <v>43616</v>
      </c>
      <c r="E172" s="5">
        <v>43613</v>
      </c>
      <c r="F172" s="43">
        <f t="shared" si="4"/>
        <v>-3</v>
      </c>
      <c r="G172" s="48">
        <f t="shared" si="5"/>
        <v>-14774.400000000001</v>
      </c>
    </row>
    <row r="173" spans="1:7" ht="14.25" x14ac:dyDescent="0.2">
      <c r="A173" s="46">
        <v>167</v>
      </c>
      <c r="B173" s="3" t="s">
        <v>4</v>
      </c>
      <c r="C173" s="4">
        <v>6040.32</v>
      </c>
      <c r="D173" s="24">
        <v>43616</v>
      </c>
      <c r="E173" s="5">
        <v>43613</v>
      </c>
      <c r="F173" s="43">
        <f t="shared" si="4"/>
        <v>-3</v>
      </c>
      <c r="G173" s="48">
        <f t="shared" si="5"/>
        <v>-18120.96</v>
      </c>
    </row>
    <row r="174" spans="1:7" ht="14.25" x14ac:dyDescent="0.2">
      <c r="A174" s="46">
        <v>168</v>
      </c>
      <c r="B174" s="3" t="s">
        <v>13</v>
      </c>
      <c r="C174" s="4">
        <v>2053.66</v>
      </c>
      <c r="D174" s="24">
        <v>43616</v>
      </c>
      <c r="E174" s="5">
        <v>43613</v>
      </c>
      <c r="F174" s="43">
        <f t="shared" si="4"/>
        <v>-3</v>
      </c>
      <c r="G174" s="48">
        <f t="shared" si="5"/>
        <v>-6160.98</v>
      </c>
    </row>
    <row r="175" spans="1:7" ht="14.25" x14ac:dyDescent="0.2">
      <c r="A175" s="46">
        <v>169</v>
      </c>
      <c r="B175" s="3" t="s">
        <v>19</v>
      </c>
      <c r="C175" s="4">
        <v>4750</v>
      </c>
      <c r="D175" s="24">
        <v>43616</v>
      </c>
      <c r="E175" s="5">
        <v>43613</v>
      </c>
      <c r="F175" s="43">
        <f t="shared" si="4"/>
        <v>-3</v>
      </c>
      <c r="G175" s="48">
        <f t="shared" si="5"/>
        <v>-14250</v>
      </c>
    </row>
    <row r="176" spans="1:7" ht="14.25" x14ac:dyDescent="0.2">
      <c r="A176" s="46">
        <v>170</v>
      </c>
      <c r="B176" s="3" t="s">
        <v>30</v>
      </c>
      <c r="C176" s="4">
        <v>22114.74</v>
      </c>
      <c r="D176" s="24">
        <v>43616</v>
      </c>
      <c r="E176" s="5">
        <v>43613</v>
      </c>
      <c r="F176" s="43">
        <f t="shared" si="4"/>
        <v>-3</v>
      </c>
      <c r="G176" s="48">
        <f t="shared" si="5"/>
        <v>-66344.22</v>
      </c>
    </row>
    <row r="177" spans="1:7" ht="14.25" x14ac:dyDescent="0.2">
      <c r="A177" s="46">
        <v>171</v>
      </c>
      <c r="B177" s="3" t="s">
        <v>42</v>
      </c>
      <c r="C177" s="4">
        <v>330</v>
      </c>
      <c r="D177" s="24">
        <v>43616</v>
      </c>
      <c r="E177" s="5">
        <v>43613</v>
      </c>
      <c r="F177" s="43">
        <f t="shared" si="4"/>
        <v>-3</v>
      </c>
      <c r="G177" s="48">
        <f t="shared" si="5"/>
        <v>-990</v>
      </c>
    </row>
    <row r="178" spans="1:7" ht="14.25" x14ac:dyDescent="0.2">
      <c r="A178" s="46">
        <v>172</v>
      </c>
      <c r="B178" s="3" t="s">
        <v>45</v>
      </c>
      <c r="C178" s="4">
        <v>7506.25</v>
      </c>
      <c r="D178" s="24">
        <v>43616</v>
      </c>
      <c r="E178" s="5">
        <v>43613</v>
      </c>
      <c r="F178" s="43">
        <f t="shared" si="4"/>
        <v>-3</v>
      </c>
      <c r="G178" s="48">
        <f t="shared" si="5"/>
        <v>-22518.75</v>
      </c>
    </row>
    <row r="179" spans="1:7" ht="14.25" x14ac:dyDescent="0.2">
      <c r="A179" s="46">
        <v>173</v>
      </c>
      <c r="B179" s="3" t="s">
        <v>66</v>
      </c>
      <c r="C179" s="4">
        <v>565</v>
      </c>
      <c r="D179" s="24">
        <v>43677</v>
      </c>
      <c r="E179" s="5">
        <v>43613</v>
      </c>
      <c r="F179" s="43">
        <f t="shared" si="4"/>
        <v>-64</v>
      </c>
      <c r="G179" s="48">
        <f t="shared" si="5"/>
        <v>-36160</v>
      </c>
    </row>
    <row r="180" spans="1:7" ht="14.25" x14ac:dyDescent="0.2">
      <c r="A180" s="46">
        <v>174</v>
      </c>
      <c r="B180" s="3" t="s">
        <v>67</v>
      </c>
      <c r="C180" s="4">
        <v>485.86</v>
      </c>
      <c r="D180" s="24">
        <v>43616</v>
      </c>
      <c r="E180" s="5">
        <v>43613</v>
      </c>
      <c r="F180" s="43">
        <f t="shared" si="4"/>
        <v>-3</v>
      </c>
      <c r="G180" s="48">
        <f t="shared" si="5"/>
        <v>-1457.58</v>
      </c>
    </row>
    <row r="181" spans="1:7" ht="14.25" x14ac:dyDescent="0.2">
      <c r="A181" s="46">
        <v>175</v>
      </c>
      <c r="B181" s="3" t="s">
        <v>83</v>
      </c>
      <c r="C181" s="4">
        <v>3300</v>
      </c>
      <c r="D181" s="24">
        <v>43616</v>
      </c>
      <c r="E181" s="5">
        <v>43613</v>
      </c>
      <c r="F181" s="43">
        <f t="shared" si="4"/>
        <v>-3</v>
      </c>
      <c r="G181" s="48">
        <f t="shared" si="5"/>
        <v>-9900</v>
      </c>
    </row>
    <row r="182" spans="1:7" ht="14.25" x14ac:dyDescent="0.2">
      <c r="A182" s="46">
        <v>176</v>
      </c>
      <c r="B182" s="3" t="s">
        <v>23</v>
      </c>
      <c r="C182" s="4">
        <v>1942</v>
      </c>
      <c r="D182" s="24">
        <v>43616</v>
      </c>
      <c r="E182" s="5">
        <v>43613</v>
      </c>
      <c r="F182" s="43">
        <f t="shared" si="4"/>
        <v>-3</v>
      </c>
      <c r="G182" s="48">
        <f t="shared" si="5"/>
        <v>-5826</v>
      </c>
    </row>
    <row r="183" spans="1:7" ht="14.25" x14ac:dyDescent="0.2">
      <c r="A183" s="46">
        <v>177</v>
      </c>
      <c r="B183" s="3" t="s">
        <v>49</v>
      </c>
      <c r="C183" s="4">
        <v>1642</v>
      </c>
      <c r="D183" s="24">
        <v>43616</v>
      </c>
      <c r="E183" s="5">
        <v>43613</v>
      </c>
      <c r="F183" s="43">
        <f t="shared" si="4"/>
        <v>-3</v>
      </c>
      <c r="G183" s="48">
        <f t="shared" si="5"/>
        <v>-4926</v>
      </c>
    </row>
    <row r="184" spans="1:7" ht="14.25" x14ac:dyDescent="0.2">
      <c r="A184" s="46">
        <v>178</v>
      </c>
      <c r="B184" s="3" t="s">
        <v>94</v>
      </c>
      <c r="C184" s="4">
        <v>53.72</v>
      </c>
      <c r="D184" s="24">
        <v>43600</v>
      </c>
      <c r="E184" s="5">
        <v>43613</v>
      </c>
      <c r="F184" s="43">
        <f t="shared" si="4"/>
        <v>13</v>
      </c>
      <c r="G184" s="48">
        <f t="shared" si="5"/>
        <v>698.36</v>
      </c>
    </row>
    <row r="185" spans="1:7" ht="14.25" x14ac:dyDescent="0.2">
      <c r="A185" s="46">
        <v>179</v>
      </c>
      <c r="B185" s="3" t="s">
        <v>22</v>
      </c>
      <c r="C185" s="4">
        <v>1085.1600000000001</v>
      </c>
      <c r="D185" s="24">
        <v>43616</v>
      </c>
      <c r="E185" s="5">
        <v>43613</v>
      </c>
      <c r="F185" s="43">
        <f t="shared" si="4"/>
        <v>-3</v>
      </c>
      <c r="G185" s="48">
        <f t="shared" si="5"/>
        <v>-3255.4800000000005</v>
      </c>
    </row>
    <row r="186" spans="1:7" ht="14.25" x14ac:dyDescent="0.2">
      <c r="A186" s="46">
        <v>180</v>
      </c>
      <c r="B186" s="3" t="s">
        <v>50</v>
      </c>
      <c r="C186" s="4">
        <v>151.1</v>
      </c>
      <c r="D186" s="24">
        <v>43616</v>
      </c>
      <c r="E186" s="5">
        <v>43613</v>
      </c>
      <c r="F186" s="43">
        <f t="shared" si="4"/>
        <v>-3</v>
      </c>
      <c r="G186" s="48">
        <f t="shared" si="5"/>
        <v>-453.29999999999995</v>
      </c>
    </row>
    <row r="187" spans="1:7" ht="14.25" x14ac:dyDescent="0.2">
      <c r="A187" s="46">
        <v>181</v>
      </c>
      <c r="B187" s="3" t="s">
        <v>15</v>
      </c>
      <c r="C187" s="4">
        <v>249.2</v>
      </c>
      <c r="D187" s="24">
        <v>43616</v>
      </c>
      <c r="E187" s="5">
        <v>43613</v>
      </c>
      <c r="F187" s="43">
        <f t="shared" si="4"/>
        <v>-3</v>
      </c>
      <c r="G187" s="48">
        <f t="shared" si="5"/>
        <v>-747.59999999999991</v>
      </c>
    </row>
    <row r="188" spans="1:7" ht="14.25" x14ac:dyDescent="0.2">
      <c r="A188" s="46">
        <v>182</v>
      </c>
      <c r="B188" s="3" t="s">
        <v>63</v>
      </c>
      <c r="C188" s="4">
        <v>4540</v>
      </c>
      <c r="D188" s="24">
        <v>43616</v>
      </c>
      <c r="E188" s="5">
        <v>43613</v>
      </c>
      <c r="F188" s="43">
        <f t="shared" si="4"/>
        <v>-3</v>
      </c>
      <c r="G188" s="48">
        <f t="shared" si="5"/>
        <v>-13620</v>
      </c>
    </row>
    <row r="189" spans="1:7" ht="14.25" x14ac:dyDescent="0.2">
      <c r="A189" s="46">
        <v>183</v>
      </c>
      <c r="B189" s="3" t="s">
        <v>89</v>
      </c>
      <c r="C189" s="4">
        <v>1500</v>
      </c>
      <c r="D189" s="24">
        <v>43601</v>
      </c>
      <c r="E189" s="5">
        <v>43613</v>
      </c>
      <c r="F189" s="43">
        <f t="shared" si="4"/>
        <v>12</v>
      </c>
      <c r="G189" s="48">
        <f t="shared" si="5"/>
        <v>18000</v>
      </c>
    </row>
    <row r="190" spans="1:7" ht="14.25" x14ac:dyDescent="0.2">
      <c r="A190" s="46">
        <v>184</v>
      </c>
      <c r="B190" s="3" t="s">
        <v>1</v>
      </c>
      <c r="C190" s="4">
        <v>712.53</v>
      </c>
      <c r="D190" s="24">
        <v>43613</v>
      </c>
      <c r="E190" s="5">
        <v>43613</v>
      </c>
      <c r="F190" s="43">
        <f t="shared" si="4"/>
        <v>0</v>
      </c>
      <c r="G190" s="48">
        <f t="shared" si="5"/>
        <v>0</v>
      </c>
    </row>
    <row r="191" spans="1:7" ht="14.25" x14ac:dyDescent="0.2">
      <c r="A191" s="46">
        <v>185</v>
      </c>
      <c r="B191" s="3" t="s">
        <v>23</v>
      </c>
      <c r="C191" s="4">
        <v>2772.92</v>
      </c>
      <c r="D191" s="24">
        <v>43588</v>
      </c>
      <c r="E191" s="5">
        <v>43614</v>
      </c>
      <c r="F191" s="43">
        <f t="shared" si="4"/>
        <v>26</v>
      </c>
      <c r="G191" s="48">
        <f t="shared" si="5"/>
        <v>72095.92</v>
      </c>
    </row>
    <row r="192" spans="1:7" ht="14.25" x14ac:dyDescent="0.2">
      <c r="A192" s="46">
        <v>186</v>
      </c>
      <c r="B192" s="3" t="s">
        <v>21</v>
      </c>
      <c r="C192" s="4">
        <v>5940</v>
      </c>
      <c r="D192" s="24">
        <v>43616</v>
      </c>
      <c r="E192" s="5">
        <v>43614</v>
      </c>
      <c r="F192" s="43">
        <f t="shared" si="4"/>
        <v>-2</v>
      </c>
      <c r="G192" s="48">
        <f t="shared" si="5"/>
        <v>-11880</v>
      </c>
    </row>
    <row r="193" spans="1:7" ht="14.25" x14ac:dyDescent="0.2">
      <c r="A193" s="46">
        <v>187</v>
      </c>
      <c r="B193" s="3" t="s">
        <v>30</v>
      </c>
      <c r="C193" s="4">
        <v>1841.28</v>
      </c>
      <c r="D193" s="24">
        <v>43616</v>
      </c>
      <c r="E193" s="5">
        <v>43614</v>
      </c>
      <c r="F193" s="43">
        <f t="shared" si="4"/>
        <v>-2</v>
      </c>
      <c r="G193" s="48">
        <f t="shared" si="5"/>
        <v>-3682.56</v>
      </c>
    </row>
    <row r="194" spans="1:7" ht="14.25" x14ac:dyDescent="0.2">
      <c r="A194" s="46">
        <v>188</v>
      </c>
      <c r="B194" s="3" t="s">
        <v>103</v>
      </c>
      <c r="C194" s="4">
        <v>1261.1400000000001</v>
      </c>
      <c r="D194" s="24">
        <v>43615</v>
      </c>
      <c r="E194" s="5">
        <v>43615</v>
      </c>
      <c r="F194" s="43">
        <f t="shared" si="4"/>
        <v>0</v>
      </c>
      <c r="G194" s="48">
        <f t="shared" si="5"/>
        <v>0</v>
      </c>
    </row>
    <row r="195" spans="1:7" ht="14.25" x14ac:dyDescent="0.2">
      <c r="A195" s="46">
        <v>189</v>
      </c>
      <c r="B195" s="3" t="s">
        <v>19</v>
      </c>
      <c r="C195" s="4">
        <v>257.25</v>
      </c>
      <c r="D195" s="24">
        <v>43616</v>
      </c>
      <c r="E195" s="5">
        <v>43615</v>
      </c>
      <c r="F195" s="43">
        <f t="shared" si="4"/>
        <v>-1</v>
      </c>
      <c r="G195" s="48">
        <f t="shared" si="5"/>
        <v>-257.25</v>
      </c>
    </row>
    <row r="196" spans="1:7" ht="14.25" x14ac:dyDescent="0.2">
      <c r="A196" s="46">
        <v>190</v>
      </c>
      <c r="B196" s="3" t="s">
        <v>23</v>
      </c>
      <c r="C196" s="4">
        <v>608.54999999999995</v>
      </c>
      <c r="D196" s="24">
        <v>43588</v>
      </c>
      <c r="E196" s="5">
        <v>43615</v>
      </c>
      <c r="F196" s="43">
        <f t="shared" si="4"/>
        <v>27</v>
      </c>
      <c r="G196" s="48">
        <f t="shared" si="5"/>
        <v>16430.849999999999</v>
      </c>
    </row>
    <row r="197" spans="1:7" ht="14.25" x14ac:dyDescent="0.2">
      <c r="A197" s="46">
        <v>191</v>
      </c>
      <c r="B197" s="3" t="s">
        <v>68</v>
      </c>
      <c r="C197" s="4">
        <v>200</v>
      </c>
      <c r="D197" s="24">
        <v>43613</v>
      </c>
      <c r="E197" s="5">
        <v>43615</v>
      </c>
      <c r="F197" s="43">
        <f t="shared" si="4"/>
        <v>2</v>
      </c>
      <c r="G197" s="48">
        <f t="shared" si="5"/>
        <v>400</v>
      </c>
    </row>
    <row r="198" spans="1:7" ht="14.25" x14ac:dyDescent="0.2">
      <c r="A198" s="46">
        <v>192</v>
      </c>
      <c r="B198" s="3" t="s">
        <v>32</v>
      </c>
      <c r="C198" s="4">
        <v>256.10000000000002</v>
      </c>
      <c r="D198" s="24">
        <v>43616</v>
      </c>
      <c r="E198" s="5">
        <v>43615</v>
      </c>
      <c r="F198" s="43">
        <f t="shared" si="4"/>
        <v>-1</v>
      </c>
      <c r="G198" s="48">
        <f t="shared" si="5"/>
        <v>-256.10000000000002</v>
      </c>
    </row>
    <row r="199" spans="1:7" ht="14.25" x14ac:dyDescent="0.2">
      <c r="A199" s="46">
        <v>193</v>
      </c>
      <c r="B199" s="3" t="s">
        <v>87</v>
      </c>
      <c r="C199" s="4">
        <v>3266.75</v>
      </c>
      <c r="D199" s="24">
        <v>43623</v>
      </c>
      <c r="E199" s="5">
        <v>43615</v>
      </c>
      <c r="F199" s="43">
        <f t="shared" ref="F199:F261" si="6">E199-D199</f>
        <v>-8</v>
      </c>
      <c r="G199" s="48">
        <f t="shared" ref="G199:G261" si="7">F199*C199</f>
        <v>-26134</v>
      </c>
    </row>
    <row r="200" spans="1:7" ht="14.25" x14ac:dyDescent="0.2">
      <c r="A200" s="46">
        <v>194</v>
      </c>
      <c r="B200" s="3" t="s">
        <v>28</v>
      </c>
      <c r="C200" s="4">
        <v>579.66</v>
      </c>
      <c r="D200" s="24">
        <v>43616</v>
      </c>
      <c r="E200" s="5">
        <v>43615</v>
      </c>
      <c r="F200" s="43">
        <f t="shared" si="6"/>
        <v>-1</v>
      </c>
      <c r="G200" s="48">
        <f t="shared" si="7"/>
        <v>-579.66</v>
      </c>
    </row>
    <row r="201" spans="1:7" ht="14.25" x14ac:dyDescent="0.2">
      <c r="A201" s="46">
        <v>195</v>
      </c>
      <c r="B201" s="3" t="s">
        <v>30</v>
      </c>
      <c r="C201" s="4">
        <v>12877.34</v>
      </c>
      <c r="D201" s="24">
        <v>43616</v>
      </c>
      <c r="E201" s="5">
        <v>43615</v>
      </c>
      <c r="F201" s="43">
        <f t="shared" si="6"/>
        <v>-1</v>
      </c>
      <c r="G201" s="48">
        <f t="shared" si="7"/>
        <v>-12877.34</v>
      </c>
    </row>
    <row r="202" spans="1:7" ht="14.25" x14ac:dyDescent="0.2">
      <c r="A202" s="46">
        <v>196</v>
      </c>
      <c r="B202" s="3" t="s">
        <v>85</v>
      </c>
      <c r="C202" s="4">
        <v>1172.5999999999999</v>
      </c>
      <c r="D202" s="24">
        <v>43616</v>
      </c>
      <c r="E202" s="5">
        <v>43615</v>
      </c>
      <c r="F202" s="43">
        <f t="shared" si="6"/>
        <v>-1</v>
      </c>
      <c r="G202" s="48">
        <f t="shared" si="7"/>
        <v>-1172.5999999999999</v>
      </c>
    </row>
    <row r="203" spans="1:7" ht="14.25" x14ac:dyDescent="0.2">
      <c r="A203" s="46">
        <v>197</v>
      </c>
      <c r="B203" s="3" t="s">
        <v>84</v>
      </c>
      <c r="C203" s="4">
        <v>300137.71000000002</v>
      </c>
      <c r="D203" s="24">
        <v>43616</v>
      </c>
      <c r="E203" s="5">
        <v>43616</v>
      </c>
      <c r="F203" s="43">
        <f t="shared" si="6"/>
        <v>0</v>
      </c>
      <c r="G203" s="48">
        <f t="shared" si="7"/>
        <v>0</v>
      </c>
    </row>
    <row r="204" spans="1:7" ht="14.25" x14ac:dyDescent="0.2">
      <c r="A204" s="46">
        <v>198</v>
      </c>
      <c r="B204" s="3" t="s">
        <v>73</v>
      </c>
      <c r="C204" s="4">
        <v>4995.34</v>
      </c>
      <c r="D204" s="24">
        <v>43616</v>
      </c>
      <c r="E204" s="5">
        <v>43616</v>
      </c>
      <c r="F204" s="43">
        <f t="shared" si="6"/>
        <v>0</v>
      </c>
      <c r="G204" s="48">
        <f t="shared" si="7"/>
        <v>0</v>
      </c>
    </row>
    <row r="205" spans="1:7" ht="14.25" x14ac:dyDescent="0.2">
      <c r="A205" s="46">
        <v>199</v>
      </c>
      <c r="B205" s="3" t="s">
        <v>73</v>
      </c>
      <c r="C205" s="4">
        <v>1325.36</v>
      </c>
      <c r="D205" s="24">
        <v>43616</v>
      </c>
      <c r="E205" s="5">
        <v>43616</v>
      </c>
      <c r="F205" s="43">
        <f t="shared" si="6"/>
        <v>0</v>
      </c>
      <c r="G205" s="48">
        <f t="shared" si="7"/>
        <v>0</v>
      </c>
    </row>
    <row r="206" spans="1:7" ht="14.25" x14ac:dyDescent="0.2">
      <c r="A206" s="46">
        <v>200</v>
      </c>
      <c r="B206" s="3" t="s">
        <v>25</v>
      </c>
      <c r="C206" s="4">
        <v>9415</v>
      </c>
      <c r="D206" s="24">
        <v>43626</v>
      </c>
      <c r="E206" s="5">
        <v>43616</v>
      </c>
      <c r="F206" s="43">
        <f t="shared" si="6"/>
        <v>-10</v>
      </c>
      <c r="G206" s="48">
        <f t="shared" si="7"/>
        <v>-94150</v>
      </c>
    </row>
    <row r="207" spans="1:7" ht="14.25" x14ac:dyDescent="0.2">
      <c r="A207" s="46">
        <v>201</v>
      </c>
      <c r="B207" s="3" t="s">
        <v>9</v>
      </c>
      <c r="C207" s="4">
        <v>11550</v>
      </c>
      <c r="D207" s="24">
        <v>43616</v>
      </c>
      <c r="E207" s="5">
        <v>43616</v>
      </c>
      <c r="F207" s="43">
        <f t="shared" si="6"/>
        <v>0</v>
      </c>
      <c r="G207" s="48">
        <f t="shared" si="7"/>
        <v>0</v>
      </c>
    </row>
    <row r="208" spans="1:7" ht="14.25" x14ac:dyDescent="0.2">
      <c r="A208" s="46">
        <v>202</v>
      </c>
      <c r="B208" s="3" t="s">
        <v>20</v>
      </c>
      <c r="C208" s="4">
        <v>1530.8</v>
      </c>
      <c r="D208" s="24">
        <v>43630</v>
      </c>
      <c r="E208" s="5">
        <v>43619</v>
      </c>
      <c r="F208" s="43">
        <f t="shared" si="6"/>
        <v>-11</v>
      </c>
      <c r="G208" s="48">
        <f t="shared" si="7"/>
        <v>-16838.8</v>
      </c>
    </row>
    <row r="209" spans="1:7" ht="14.25" x14ac:dyDescent="0.2">
      <c r="A209" s="46">
        <v>203</v>
      </c>
      <c r="B209" s="3" t="s">
        <v>25</v>
      </c>
      <c r="C209" s="4">
        <v>43575</v>
      </c>
      <c r="D209" s="24">
        <v>43626</v>
      </c>
      <c r="E209" s="5">
        <v>43619</v>
      </c>
      <c r="F209" s="43">
        <f t="shared" si="6"/>
        <v>-7</v>
      </c>
      <c r="G209" s="48">
        <f t="shared" si="7"/>
        <v>-305025</v>
      </c>
    </row>
    <row r="210" spans="1:7" ht="14.25" x14ac:dyDescent="0.2">
      <c r="A210" s="46">
        <v>204</v>
      </c>
      <c r="B210" s="3" t="s">
        <v>114</v>
      </c>
      <c r="C210" s="4">
        <v>300</v>
      </c>
      <c r="D210" s="24">
        <v>43631</v>
      </c>
      <c r="E210" s="5">
        <v>43619</v>
      </c>
      <c r="F210" s="43">
        <f t="shared" si="6"/>
        <v>-12</v>
      </c>
      <c r="G210" s="48">
        <f t="shared" si="7"/>
        <v>-3600</v>
      </c>
    </row>
    <row r="211" spans="1:7" ht="14.25" x14ac:dyDescent="0.2">
      <c r="A211" s="46">
        <v>205</v>
      </c>
      <c r="B211" s="3" t="s">
        <v>99</v>
      </c>
      <c r="C211" s="4">
        <v>160</v>
      </c>
      <c r="D211" s="24">
        <v>43620</v>
      </c>
      <c r="E211" s="5">
        <v>43620</v>
      </c>
      <c r="F211" s="43">
        <f t="shared" si="6"/>
        <v>0</v>
      </c>
      <c r="G211" s="48">
        <f t="shared" si="7"/>
        <v>0</v>
      </c>
    </row>
    <row r="212" spans="1:7" ht="14.25" x14ac:dyDescent="0.2">
      <c r="A212" s="46">
        <v>206</v>
      </c>
      <c r="B212" s="3" t="s">
        <v>51</v>
      </c>
      <c r="C212" s="4">
        <v>1653.58</v>
      </c>
      <c r="D212" s="24">
        <v>43600</v>
      </c>
      <c r="E212" s="5">
        <v>43620</v>
      </c>
      <c r="F212" s="43">
        <f t="shared" si="6"/>
        <v>20</v>
      </c>
      <c r="G212" s="48">
        <f t="shared" si="7"/>
        <v>33071.599999999999</v>
      </c>
    </row>
    <row r="213" spans="1:7" ht="14.25" x14ac:dyDescent="0.2">
      <c r="A213" s="46">
        <v>207</v>
      </c>
      <c r="B213" s="3" t="s">
        <v>77</v>
      </c>
      <c r="C213" s="4">
        <v>6947.54</v>
      </c>
      <c r="D213" s="24">
        <v>43624</v>
      </c>
      <c r="E213" s="5">
        <v>43620</v>
      </c>
      <c r="F213" s="43">
        <f t="shared" si="6"/>
        <v>-4</v>
      </c>
      <c r="G213" s="48">
        <f t="shared" si="7"/>
        <v>-27790.16</v>
      </c>
    </row>
    <row r="214" spans="1:7" ht="14.25" x14ac:dyDescent="0.2">
      <c r="A214" s="46">
        <v>208</v>
      </c>
      <c r="B214" s="3" t="s">
        <v>52</v>
      </c>
      <c r="C214" s="3">
        <v>46.3</v>
      </c>
      <c r="D214" s="24">
        <v>43621</v>
      </c>
      <c r="E214" s="5">
        <v>43621</v>
      </c>
      <c r="F214" s="43">
        <f t="shared" si="6"/>
        <v>0</v>
      </c>
      <c r="G214" s="48">
        <f t="shared" si="7"/>
        <v>0</v>
      </c>
    </row>
    <row r="215" spans="1:7" ht="14.25" x14ac:dyDescent="0.2">
      <c r="A215" s="46">
        <v>209</v>
      </c>
      <c r="B215" s="3" t="s">
        <v>75</v>
      </c>
      <c r="C215" s="4">
        <v>350</v>
      </c>
      <c r="D215" s="24">
        <v>43663</v>
      </c>
      <c r="E215" s="5">
        <v>43622</v>
      </c>
      <c r="F215" s="43">
        <f t="shared" si="6"/>
        <v>-41</v>
      </c>
      <c r="G215" s="48">
        <f t="shared" si="7"/>
        <v>-14350</v>
      </c>
    </row>
    <row r="216" spans="1:7" ht="14.25" x14ac:dyDescent="0.2">
      <c r="A216" s="46">
        <v>210</v>
      </c>
      <c r="B216" s="3" t="s">
        <v>48</v>
      </c>
      <c r="C216" s="4">
        <v>4257.6499999999996</v>
      </c>
      <c r="D216" s="24">
        <v>43646</v>
      </c>
      <c r="E216" s="5">
        <v>43623</v>
      </c>
      <c r="F216" s="43">
        <f t="shared" si="6"/>
        <v>-23</v>
      </c>
      <c r="G216" s="48">
        <f t="shared" si="7"/>
        <v>-97925.95</v>
      </c>
    </row>
    <row r="217" spans="1:7" ht="14.25" x14ac:dyDescent="0.2">
      <c r="A217" s="46">
        <v>211</v>
      </c>
      <c r="B217" s="3" t="s">
        <v>54</v>
      </c>
      <c r="C217" s="4">
        <v>2544.0100000000002</v>
      </c>
      <c r="D217" s="24">
        <v>43646</v>
      </c>
      <c r="E217" s="5">
        <v>43623</v>
      </c>
      <c r="F217" s="43">
        <f t="shared" si="6"/>
        <v>-23</v>
      </c>
      <c r="G217" s="48">
        <f t="shared" si="7"/>
        <v>-58512.23</v>
      </c>
    </row>
    <row r="218" spans="1:7" ht="14.25" x14ac:dyDescent="0.2">
      <c r="A218" s="46">
        <v>212</v>
      </c>
      <c r="B218" s="3" t="s">
        <v>120</v>
      </c>
      <c r="C218" s="4">
        <v>238</v>
      </c>
      <c r="D218" s="24">
        <v>43633</v>
      </c>
      <c r="E218" s="5">
        <v>43626</v>
      </c>
      <c r="F218" s="43">
        <f t="shared" si="6"/>
        <v>-7</v>
      </c>
      <c r="G218" s="48">
        <f t="shared" si="7"/>
        <v>-1666</v>
      </c>
    </row>
    <row r="219" spans="1:7" ht="14.25" x14ac:dyDescent="0.2">
      <c r="A219" s="46">
        <v>213</v>
      </c>
      <c r="B219" s="3" t="s">
        <v>94</v>
      </c>
      <c r="C219" s="4">
        <v>66.12</v>
      </c>
      <c r="D219" s="24">
        <v>43633</v>
      </c>
      <c r="E219" s="5">
        <v>43628</v>
      </c>
      <c r="F219" s="43">
        <f t="shared" si="6"/>
        <v>-5</v>
      </c>
      <c r="G219" s="48">
        <f t="shared" si="7"/>
        <v>-330.6</v>
      </c>
    </row>
    <row r="220" spans="1:7" ht="14.25" x14ac:dyDescent="0.2">
      <c r="A220" s="46">
        <v>214</v>
      </c>
      <c r="B220" s="3" t="s">
        <v>77</v>
      </c>
      <c r="C220" s="4">
        <v>6943.39</v>
      </c>
      <c r="D220" s="24">
        <v>43630</v>
      </c>
      <c r="E220" s="5">
        <v>43628</v>
      </c>
      <c r="F220" s="43">
        <f t="shared" si="6"/>
        <v>-2</v>
      </c>
      <c r="G220" s="48">
        <f t="shared" si="7"/>
        <v>-13886.78</v>
      </c>
    </row>
    <row r="221" spans="1:7" ht="14.25" x14ac:dyDescent="0.2">
      <c r="A221" s="46">
        <v>215</v>
      </c>
      <c r="B221" s="3" t="s">
        <v>98</v>
      </c>
      <c r="C221" s="4">
        <v>2687.4</v>
      </c>
      <c r="D221" s="24">
        <v>43663</v>
      </c>
      <c r="E221" s="5">
        <v>43628</v>
      </c>
      <c r="F221" s="43">
        <f t="shared" si="6"/>
        <v>-35</v>
      </c>
      <c r="G221" s="48">
        <f t="shared" si="7"/>
        <v>-94059</v>
      </c>
    </row>
    <row r="222" spans="1:7" ht="14.25" x14ac:dyDescent="0.2">
      <c r="A222" s="46">
        <v>216</v>
      </c>
      <c r="B222" s="3" t="s">
        <v>119</v>
      </c>
      <c r="C222" s="4">
        <v>432</v>
      </c>
      <c r="D222" s="24">
        <v>43616</v>
      </c>
      <c r="E222" s="5">
        <v>43628</v>
      </c>
      <c r="F222" s="43">
        <f t="shared" si="6"/>
        <v>12</v>
      </c>
      <c r="G222" s="48">
        <f t="shared" si="7"/>
        <v>5184</v>
      </c>
    </row>
    <row r="223" spans="1:7" ht="14.25" x14ac:dyDescent="0.2">
      <c r="A223" s="46">
        <v>217</v>
      </c>
      <c r="B223" s="3" t="s">
        <v>126</v>
      </c>
      <c r="C223" s="3">
        <v>23.78</v>
      </c>
      <c r="D223" s="24">
        <v>43628</v>
      </c>
      <c r="E223" s="5">
        <v>43628</v>
      </c>
      <c r="F223" s="43">
        <f t="shared" si="6"/>
        <v>0</v>
      </c>
      <c r="G223" s="48">
        <f t="shared" si="7"/>
        <v>0</v>
      </c>
    </row>
    <row r="224" spans="1:7" ht="14.25" x14ac:dyDescent="0.2">
      <c r="A224" s="46">
        <v>218</v>
      </c>
      <c r="B224" s="3" t="s">
        <v>122</v>
      </c>
      <c r="C224" s="4">
        <v>9300</v>
      </c>
      <c r="D224" s="24">
        <v>43633</v>
      </c>
      <c r="E224" s="5">
        <v>43633</v>
      </c>
      <c r="F224" s="43">
        <f t="shared" si="6"/>
        <v>0</v>
      </c>
      <c r="G224" s="48">
        <f t="shared" si="7"/>
        <v>0</v>
      </c>
    </row>
    <row r="225" spans="1:7" ht="14.25" x14ac:dyDescent="0.2">
      <c r="A225" s="46">
        <v>219</v>
      </c>
      <c r="B225" s="3" t="s">
        <v>78</v>
      </c>
      <c r="C225" s="4">
        <v>185</v>
      </c>
      <c r="D225" s="24">
        <v>43616</v>
      </c>
      <c r="E225" s="5">
        <v>43634</v>
      </c>
      <c r="F225" s="43">
        <f t="shared" si="6"/>
        <v>18</v>
      </c>
      <c r="G225" s="48">
        <f t="shared" si="7"/>
        <v>3330</v>
      </c>
    </row>
    <row r="226" spans="1:7" ht="14.25" x14ac:dyDescent="0.2">
      <c r="A226" s="46">
        <v>220</v>
      </c>
      <c r="B226" s="3" t="s">
        <v>52</v>
      </c>
      <c r="C226" s="45">
        <v>10.8</v>
      </c>
      <c r="D226" s="24">
        <v>43635</v>
      </c>
      <c r="E226" s="5">
        <v>43635</v>
      </c>
      <c r="F226" s="43">
        <f t="shared" si="6"/>
        <v>0</v>
      </c>
      <c r="G226" s="48">
        <f t="shared" si="7"/>
        <v>0</v>
      </c>
    </row>
    <row r="227" spans="1:7" ht="14.25" x14ac:dyDescent="0.2">
      <c r="A227" s="46">
        <v>221</v>
      </c>
      <c r="B227" s="3" t="s">
        <v>77</v>
      </c>
      <c r="C227" s="4">
        <v>7009.43</v>
      </c>
      <c r="D227" s="24">
        <v>43637</v>
      </c>
      <c r="E227" s="5">
        <v>43636</v>
      </c>
      <c r="F227" s="43">
        <f t="shared" si="6"/>
        <v>-1</v>
      </c>
      <c r="G227" s="48">
        <f t="shared" si="7"/>
        <v>-7009.43</v>
      </c>
    </row>
    <row r="228" spans="1:7" ht="14.25" x14ac:dyDescent="0.2">
      <c r="A228" s="46">
        <v>222</v>
      </c>
      <c r="B228" s="3" t="s">
        <v>93</v>
      </c>
      <c r="C228" s="4">
        <v>791.03</v>
      </c>
      <c r="D228" s="24">
        <v>43646</v>
      </c>
      <c r="E228" s="5">
        <v>43641</v>
      </c>
      <c r="F228" s="43">
        <f t="shared" si="6"/>
        <v>-5</v>
      </c>
      <c r="G228" s="48">
        <f t="shared" si="7"/>
        <v>-3955.1499999999996</v>
      </c>
    </row>
    <row r="229" spans="1:7" ht="14.25" x14ac:dyDescent="0.2">
      <c r="A229" s="46">
        <v>223</v>
      </c>
      <c r="B229" s="3" t="s">
        <v>111</v>
      </c>
      <c r="C229" s="4">
        <v>1205.28</v>
      </c>
      <c r="D229" s="24">
        <v>43643</v>
      </c>
      <c r="E229" s="5">
        <v>43641</v>
      </c>
      <c r="F229" s="43">
        <f t="shared" si="6"/>
        <v>-2</v>
      </c>
      <c r="G229" s="48">
        <f t="shared" si="7"/>
        <v>-2410.56</v>
      </c>
    </row>
    <row r="230" spans="1:7" ht="14.25" x14ac:dyDescent="0.2">
      <c r="A230" s="46">
        <v>224</v>
      </c>
      <c r="B230" s="3" t="s">
        <v>19</v>
      </c>
      <c r="C230" s="4">
        <v>13680</v>
      </c>
      <c r="D230" s="24">
        <v>43646</v>
      </c>
      <c r="E230" s="5">
        <v>43641</v>
      </c>
      <c r="F230" s="43">
        <f t="shared" si="6"/>
        <v>-5</v>
      </c>
      <c r="G230" s="48">
        <f t="shared" si="7"/>
        <v>-68400</v>
      </c>
    </row>
    <row r="231" spans="1:7" ht="14.25" x14ac:dyDescent="0.2">
      <c r="A231" s="46">
        <v>225</v>
      </c>
      <c r="B231" s="3" t="s">
        <v>33</v>
      </c>
      <c r="C231" s="4">
        <v>152</v>
      </c>
      <c r="D231" s="24">
        <v>43614</v>
      </c>
      <c r="E231" s="5">
        <v>43641</v>
      </c>
      <c r="F231" s="43">
        <f t="shared" si="6"/>
        <v>27</v>
      </c>
      <c r="G231" s="48">
        <f t="shared" si="7"/>
        <v>4104</v>
      </c>
    </row>
    <row r="232" spans="1:7" ht="14.25" x14ac:dyDescent="0.2">
      <c r="A232" s="46">
        <v>226</v>
      </c>
      <c r="B232" s="3" t="s">
        <v>33</v>
      </c>
      <c r="C232" s="4">
        <v>69</v>
      </c>
      <c r="D232" s="24">
        <v>43619</v>
      </c>
      <c r="E232" s="5">
        <v>43641</v>
      </c>
      <c r="F232" s="43">
        <f t="shared" si="6"/>
        <v>22</v>
      </c>
      <c r="G232" s="48">
        <f t="shared" si="7"/>
        <v>1518</v>
      </c>
    </row>
    <row r="233" spans="1:7" ht="14.25" x14ac:dyDescent="0.2">
      <c r="A233" s="46">
        <v>227</v>
      </c>
      <c r="B233" s="3" t="s">
        <v>79</v>
      </c>
      <c r="C233" s="4">
        <v>4320</v>
      </c>
      <c r="D233" s="24">
        <v>43646</v>
      </c>
      <c r="E233" s="5">
        <v>43641</v>
      </c>
      <c r="F233" s="43">
        <f t="shared" si="6"/>
        <v>-5</v>
      </c>
      <c r="G233" s="48">
        <f t="shared" si="7"/>
        <v>-21600</v>
      </c>
    </row>
    <row r="234" spans="1:7" ht="14.25" x14ac:dyDescent="0.2">
      <c r="A234" s="46">
        <v>228</v>
      </c>
      <c r="B234" s="3" t="s">
        <v>51</v>
      </c>
      <c r="C234" s="4">
        <v>1574</v>
      </c>
      <c r="D234" s="24">
        <v>43646</v>
      </c>
      <c r="E234" s="5">
        <v>43641</v>
      </c>
      <c r="F234" s="43">
        <f t="shared" si="6"/>
        <v>-5</v>
      </c>
      <c r="G234" s="48">
        <f t="shared" si="7"/>
        <v>-7870</v>
      </c>
    </row>
    <row r="235" spans="1:7" ht="14.25" x14ac:dyDescent="0.2">
      <c r="A235" s="46">
        <v>229</v>
      </c>
      <c r="B235" s="3" t="s">
        <v>43</v>
      </c>
      <c r="C235" s="4">
        <v>2200</v>
      </c>
      <c r="D235" s="24">
        <v>43646</v>
      </c>
      <c r="E235" s="5">
        <v>43641</v>
      </c>
      <c r="F235" s="43">
        <f t="shared" si="6"/>
        <v>-5</v>
      </c>
      <c r="G235" s="48">
        <f t="shared" si="7"/>
        <v>-11000</v>
      </c>
    </row>
    <row r="236" spans="1:7" ht="14.25" x14ac:dyDescent="0.2">
      <c r="A236" s="46">
        <v>230</v>
      </c>
      <c r="B236" s="3" t="s">
        <v>101</v>
      </c>
      <c r="C236" s="4">
        <v>6.2</v>
      </c>
      <c r="D236" s="24">
        <v>43646</v>
      </c>
      <c r="E236" s="5">
        <v>43641</v>
      </c>
      <c r="F236" s="43">
        <f t="shared" si="6"/>
        <v>-5</v>
      </c>
      <c r="G236" s="48">
        <f t="shared" si="7"/>
        <v>-31</v>
      </c>
    </row>
    <row r="237" spans="1:7" ht="14.25" x14ac:dyDescent="0.2">
      <c r="A237" s="46">
        <v>231</v>
      </c>
      <c r="B237" s="3" t="s">
        <v>101</v>
      </c>
      <c r="C237" s="4">
        <v>19.68</v>
      </c>
      <c r="D237" s="24">
        <v>43677</v>
      </c>
      <c r="E237" s="5">
        <v>43641</v>
      </c>
      <c r="F237" s="43">
        <f t="shared" si="6"/>
        <v>-36</v>
      </c>
      <c r="G237" s="48">
        <f t="shared" si="7"/>
        <v>-708.48</v>
      </c>
    </row>
    <row r="238" spans="1:7" ht="14.25" x14ac:dyDescent="0.2">
      <c r="A238" s="46">
        <v>232</v>
      </c>
      <c r="B238" s="3" t="s">
        <v>101</v>
      </c>
      <c r="C238" s="4">
        <v>49.18</v>
      </c>
      <c r="D238" s="24">
        <v>43708</v>
      </c>
      <c r="E238" s="5">
        <v>43641</v>
      </c>
      <c r="F238" s="43">
        <f t="shared" si="6"/>
        <v>-67</v>
      </c>
      <c r="G238" s="48">
        <f t="shared" si="7"/>
        <v>-3295.06</v>
      </c>
    </row>
    <row r="239" spans="1:7" ht="14.25" x14ac:dyDescent="0.2">
      <c r="A239" s="46">
        <v>233</v>
      </c>
      <c r="B239" s="3" t="s">
        <v>15</v>
      </c>
      <c r="C239" s="4">
        <v>1873.14</v>
      </c>
      <c r="D239" s="24">
        <v>43646</v>
      </c>
      <c r="E239" s="5">
        <v>43641</v>
      </c>
      <c r="F239" s="43">
        <f t="shared" si="6"/>
        <v>-5</v>
      </c>
      <c r="G239" s="48">
        <f t="shared" si="7"/>
        <v>-9365.7000000000007</v>
      </c>
    </row>
    <row r="240" spans="1:7" ht="14.25" x14ac:dyDescent="0.2">
      <c r="A240" s="46">
        <v>234</v>
      </c>
      <c r="B240" s="3" t="s">
        <v>5</v>
      </c>
      <c r="C240" s="4">
        <v>950</v>
      </c>
      <c r="D240" s="24">
        <v>43674</v>
      </c>
      <c r="E240" s="5">
        <v>43641</v>
      </c>
      <c r="F240" s="43">
        <f t="shared" si="6"/>
        <v>-33</v>
      </c>
      <c r="G240" s="48">
        <f t="shared" si="7"/>
        <v>-31350</v>
      </c>
    </row>
    <row r="241" spans="1:7" ht="14.25" x14ac:dyDescent="0.2">
      <c r="A241" s="46">
        <v>235</v>
      </c>
      <c r="B241" s="3" t="s">
        <v>121</v>
      </c>
      <c r="C241" s="4">
        <v>1035.9000000000001</v>
      </c>
      <c r="D241" s="24">
        <v>43635</v>
      </c>
      <c r="E241" s="5">
        <v>43641</v>
      </c>
      <c r="F241" s="43">
        <f t="shared" si="6"/>
        <v>6</v>
      </c>
      <c r="G241" s="48">
        <f t="shared" si="7"/>
        <v>6215.4000000000005</v>
      </c>
    </row>
    <row r="242" spans="1:7" ht="14.25" x14ac:dyDescent="0.2">
      <c r="A242" s="46">
        <v>236</v>
      </c>
      <c r="B242" s="3" t="s">
        <v>13</v>
      </c>
      <c r="C242" s="4">
        <v>970.27</v>
      </c>
      <c r="D242" s="24">
        <v>43646</v>
      </c>
      <c r="E242" s="5">
        <v>43641</v>
      </c>
      <c r="F242" s="43">
        <f t="shared" si="6"/>
        <v>-5</v>
      </c>
      <c r="G242" s="48">
        <f t="shared" si="7"/>
        <v>-4851.3500000000004</v>
      </c>
    </row>
    <row r="243" spans="1:7" ht="14.25" x14ac:dyDescent="0.2">
      <c r="A243" s="46">
        <v>237</v>
      </c>
      <c r="B243" s="3" t="s">
        <v>23</v>
      </c>
      <c r="C243" s="4">
        <v>4235</v>
      </c>
      <c r="D243" s="24">
        <v>43646</v>
      </c>
      <c r="E243" s="5">
        <v>43641</v>
      </c>
      <c r="F243" s="43">
        <f t="shared" si="6"/>
        <v>-5</v>
      </c>
      <c r="G243" s="48">
        <f t="shared" si="7"/>
        <v>-21175</v>
      </c>
    </row>
    <row r="244" spans="1:7" ht="14.25" x14ac:dyDescent="0.2">
      <c r="A244" s="46">
        <v>238</v>
      </c>
      <c r="B244" s="3" t="s">
        <v>123</v>
      </c>
      <c r="C244" s="4">
        <v>1408.95</v>
      </c>
      <c r="D244" s="24">
        <v>43641</v>
      </c>
      <c r="E244" s="5">
        <v>43641</v>
      </c>
      <c r="F244" s="43">
        <f t="shared" si="6"/>
        <v>0</v>
      </c>
      <c r="G244" s="48">
        <f t="shared" si="7"/>
        <v>0</v>
      </c>
    </row>
    <row r="245" spans="1:7" ht="14.25" x14ac:dyDescent="0.2">
      <c r="A245" s="46">
        <v>239</v>
      </c>
      <c r="B245" s="3" t="s">
        <v>62</v>
      </c>
      <c r="C245" s="4">
        <v>710.5</v>
      </c>
      <c r="D245" s="24">
        <v>43646</v>
      </c>
      <c r="E245" s="5">
        <v>43641</v>
      </c>
      <c r="F245" s="43">
        <f t="shared" si="6"/>
        <v>-5</v>
      </c>
      <c r="G245" s="48">
        <f t="shared" si="7"/>
        <v>-3552.5</v>
      </c>
    </row>
    <row r="246" spans="1:7" ht="14.25" x14ac:dyDescent="0.2">
      <c r="A246" s="46">
        <v>240</v>
      </c>
      <c r="B246" s="3" t="s">
        <v>21</v>
      </c>
      <c r="C246" s="4">
        <v>5940</v>
      </c>
      <c r="D246" s="24">
        <v>43646</v>
      </c>
      <c r="E246" s="5">
        <v>43641</v>
      </c>
      <c r="F246" s="43">
        <f t="shared" si="6"/>
        <v>-5</v>
      </c>
      <c r="G246" s="48">
        <f t="shared" si="7"/>
        <v>-29700</v>
      </c>
    </row>
    <row r="247" spans="1:7" ht="14.25" x14ac:dyDescent="0.2">
      <c r="A247" s="46">
        <v>241</v>
      </c>
      <c r="B247" s="3" t="s">
        <v>76</v>
      </c>
      <c r="C247" s="4">
        <v>150</v>
      </c>
      <c r="D247" s="24">
        <v>43646</v>
      </c>
      <c r="E247" s="5">
        <v>43641</v>
      </c>
      <c r="F247" s="43">
        <f t="shared" si="6"/>
        <v>-5</v>
      </c>
      <c r="G247" s="48">
        <f t="shared" si="7"/>
        <v>-750</v>
      </c>
    </row>
    <row r="248" spans="1:7" ht="14.25" x14ac:dyDescent="0.2">
      <c r="A248" s="46">
        <v>242</v>
      </c>
      <c r="B248" s="3" t="s">
        <v>95</v>
      </c>
      <c r="C248" s="31">
        <v>370</v>
      </c>
      <c r="D248" s="24">
        <v>43636</v>
      </c>
      <c r="E248" s="5">
        <v>43641</v>
      </c>
      <c r="F248" s="43">
        <f t="shared" si="6"/>
        <v>5</v>
      </c>
      <c r="G248" s="48">
        <f t="shared" si="7"/>
        <v>1850</v>
      </c>
    </row>
    <row r="249" spans="1:7" ht="14.25" x14ac:dyDescent="0.2">
      <c r="A249" s="46">
        <v>243</v>
      </c>
      <c r="B249" s="3" t="s">
        <v>109</v>
      </c>
      <c r="C249" s="4">
        <v>250</v>
      </c>
      <c r="D249" s="24">
        <v>43633</v>
      </c>
      <c r="E249" s="5">
        <v>43641</v>
      </c>
      <c r="F249" s="43">
        <f t="shared" si="6"/>
        <v>8</v>
      </c>
      <c r="G249" s="48">
        <f t="shared" si="7"/>
        <v>2000</v>
      </c>
    </row>
    <row r="250" spans="1:7" ht="14.25" x14ac:dyDescent="0.2">
      <c r="A250" s="46">
        <v>244</v>
      </c>
      <c r="B250" s="3" t="s">
        <v>77</v>
      </c>
      <c r="C250" s="4">
        <v>6923.98</v>
      </c>
      <c r="D250" s="24">
        <v>43644</v>
      </c>
      <c r="E250" s="5">
        <v>43641</v>
      </c>
      <c r="F250" s="43">
        <f t="shared" si="6"/>
        <v>-3</v>
      </c>
      <c r="G250" s="48">
        <f t="shared" si="7"/>
        <v>-20771.939999999999</v>
      </c>
    </row>
    <row r="251" spans="1:7" ht="14.25" x14ac:dyDescent="0.2">
      <c r="A251" s="46">
        <v>245</v>
      </c>
      <c r="B251" s="3" t="s">
        <v>4</v>
      </c>
      <c r="C251" s="4">
        <v>9292.7999999999993</v>
      </c>
      <c r="D251" s="24">
        <v>43646</v>
      </c>
      <c r="E251" s="5">
        <v>43641</v>
      </c>
      <c r="F251" s="43">
        <f t="shared" si="6"/>
        <v>-5</v>
      </c>
      <c r="G251" s="48">
        <f t="shared" si="7"/>
        <v>-46464</v>
      </c>
    </row>
    <row r="252" spans="1:7" ht="14.25" x14ac:dyDescent="0.2">
      <c r="A252" s="46">
        <v>246</v>
      </c>
      <c r="B252" s="3" t="s">
        <v>26</v>
      </c>
      <c r="C252" s="4">
        <v>178.5</v>
      </c>
      <c r="D252" s="24">
        <v>43647</v>
      </c>
      <c r="E252" s="5">
        <v>43641</v>
      </c>
      <c r="F252" s="43">
        <f t="shared" si="6"/>
        <v>-6</v>
      </c>
      <c r="G252" s="48">
        <f t="shared" si="7"/>
        <v>-1071</v>
      </c>
    </row>
    <row r="253" spans="1:7" ht="14.25" x14ac:dyDescent="0.2">
      <c r="A253" s="46">
        <v>247</v>
      </c>
      <c r="B253" s="3" t="s">
        <v>96</v>
      </c>
      <c r="C253" s="4">
        <v>690.31</v>
      </c>
      <c r="D253" s="24">
        <v>43644</v>
      </c>
      <c r="E253" s="5">
        <v>43641</v>
      </c>
      <c r="F253" s="43">
        <f t="shared" si="6"/>
        <v>-3</v>
      </c>
      <c r="G253" s="48">
        <f t="shared" si="7"/>
        <v>-2070.9299999999998</v>
      </c>
    </row>
    <row r="254" spans="1:7" ht="14.25" x14ac:dyDescent="0.2">
      <c r="A254" s="46">
        <v>248</v>
      </c>
      <c r="B254" s="3" t="s">
        <v>53</v>
      </c>
      <c r="C254" s="45">
        <v>21.93</v>
      </c>
      <c r="D254" s="24">
        <v>43641</v>
      </c>
      <c r="E254" s="5">
        <v>43641</v>
      </c>
      <c r="F254" s="43">
        <f t="shared" si="6"/>
        <v>0</v>
      </c>
      <c r="G254" s="48">
        <f t="shared" si="7"/>
        <v>0</v>
      </c>
    </row>
    <row r="255" spans="1:7" ht="14.25" x14ac:dyDescent="0.2">
      <c r="A255" s="46">
        <v>249</v>
      </c>
      <c r="B255" s="3" t="s">
        <v>46</v>
      </c>
      <c r="C255" s="4">
        <v>84.06</v>
      </c>
      <c r="D255" s="28">
        <v>43642</v>
      </c>
      <c r="E255" s="5">
        <v>43642</v>
      </c>
      <c r="F255" s="43">
        <f t="shared" si="6"/>
        <v>0</v>
      </c>
      <c r="G255" s="48">
        <f t="shared" si="7"/>
        <v>0</v>
      </c>
    </row>
    <row r="256" spans="1:7" ht="14.25" x14ac:dyDescent="0.2">
      <c r="A256" s="46">
        <v>250</v>
      </c>
      <c r="B256" s="3" t="s">
        <v>46</v>
      </c>
      <c r="C256" s="4">
        <v>74.98</v>
      </c>
      <c r="D256" s="28">
        <v>43642</v>
      </c>
      <c r="E256" s="5">
        <v>43642</v>
      </c>
      <c r="F256" s="43">
        <f t="shared" si="6"/>
        <v>0</v>
      </c>
      <c r="G256" s="48">
        <f t="shared" si="7"/>
        <v>0</v>
      </c>
    </row>
    <row r="257" spans="1:7" ht="14.25" x14ac:dyDescent="0.2">
      <c r="A257" s="46">
        <v>251</v>
      </c>
      <c r="B257" s="3" t="s">
        <v>46</v>
      </c>
      <c r="C257" s="4">
        <v>495.91</v>
      </c>
      <c r="D257" s="28">
        <v>43642</v>
      </c>
      <c r="E257" s="5">
        <v>43642</v>
      </c>
      <c r="F257" s="43">
        <f t="shared" si="6"/>
        <v>0</v>
      </c>
      <c r="G257" s="48">
        <f t="shared" si="7"/>
        <v>0</v>
      </c>
    </row>
    <row r="258" spans="1:7" ht="14.25" x14ac:dyDescent="0.2">
      <c r="A258" s="46">
        <v>252</v>
      </c>
      <c r="B258" s="3" t="s">
        <v>46</v>
      </c>
      <c r="C258" s="4">
        <v>68.47</v>
      </c>
      <c r="D258" s="28">
        <v>43642</v>
      </c>
      <c r="E258" s="5">
        <v>43642</v>
      </c>
      <c r="F258" s="43">
        <f t="shared" si="6"/>
        <v>0</v>
      </c>
      <c r="G258" s="48">
        <f t="shared" si="7"/>
        <v>0</v>
      </c>
    </row>
    <row r="259" spans="1:7" ht="14.25" x14ac:dyDescent="0.2">
      <c r="A259" s="46">
        <v>253</v>
      </c>
      <c r="B259" s="3" t="s">
        <v>19</v>
      </c>
      <c r="C259" s="4">
        <v>4750</v>
      </c>
      <c r="D259" s="24">
        <v>43646</v>
      </c>
      <c r="E259" s="5">
        <v>43642</v>
      </c>
      <c r="F259" s="43">
        <f t="shared" si="6"/>
        <v>-4</v>
      </c>
      <c r="G259" s="48">
        <f t="shared" si="7"/>
        <v>-19000</v>
      </c>
    </row>
    <row r="260" spans="1:7" ht="14.25" x14ac:dyDescent="0.2">
      <c r="A260" s="46">
        <v>254</v>
      </c>
      <c r="B260" s="3" t="s">
        <v>23</v>
      </c>
      <c r="C260" s="4">
        <v>1942</v>
      </c>
      <c r="D260" s="24">
        <v>43646</v>
      </c>
      <c r="E260" s="5">
        <v>43642</v>
      </c>
      <c r="F260" s="43">
        <f t="shared" si="6"/>
        <v>-4</v>
      </c>
      <c r="G260" s="48">
        <f t="shared" si="7"/>
        <v>-7768</v>
      </c>
    </row>
    <row r="261" spans="1:7" ht="14.25" x14ac:dyDescent="0.2">
      <c r="A261" s="46">
        <v>255</v>
      </c>
      <c r="B261" s="3" t="s">
        <v>100</v>
      </c>
      <c r="C261" s="4">
        <v>150</v>
      </c>
      <c r="D261" s="24">
        <v>43646</v>
      </c>
      <c r="E261" s="5">
        <v>43642</v>
      </c>
      <c r="F261" s="43">
        <f t="shared" si="6"/>
        <v>-4</v>
      </c>
      <c r="G261" s="48">
        <f t="shared" si="7"/>
        <v>-600</v>
      </c>
    </row>
    <row r="262" spans="1:7" ht="14.25" x14ac:dyDescent="0.2">
      <c r="A262" s="46">
        <v>256</v>
      </c>
      <c r="B262" s="3" t="s">
        <v>100</v>
      </c>
      <c r="C262" s="4">
        <v>150</v>
      </c>
      <c r="D262" s="24">
        <v>43624</v>
      </c>
      <c r="E262" s="5">
        <v>43642</v>
      </c>
      <c r="F262" s="43">
        <f t="shared" ref="F262:F313" si="8">E262-D262</f>
        <v>18</v>
      </c>
      <c r="G262" s="48">
        <f t="shared" ref="G262:G313" si="9">F262*C262</f>
        <v>2700</v>
      </c>
    </row>
    <row r="263" spans="1:7" ht="14.25" x14ac:dyDescent="0.2">
      <c r="A263" s="46">
        <v>257</v>
      </c>
      <c r="B263" s="3" t="s">
        <v>21</v>
      </c>
      <c r="C263" s="4">
        <v>4390</v>
      </c>
      <c r="D263" s="24">
        <v>43646</v>
      </c>
      <c r="E263" s="5">
        <v>43642</v>
      </c>
      <c r="F263" s="43">
        <f t="shared" si="8"/>
        <v>-4</v>
      </c>
      <c r="G263" s="48">
        <f t="shared" si="9"/>
        <v>-17560</v>
      </c>
    </row>
    <row r="264" spans="1:7" ht="14.25" x14ac:dyDescent="0.2">
      <c r="A264" s="46">
        <v>258</v>
      </c>
      <c r="B264" s="3" t="s">
        <v>30</v>
      </c>
      <c r="C264" s="4">
        <v>5435.69</v>
      </c>
      <c r="D264" s="24">
        <v>43646</v>
      </c>
      <c r="E264" s="5">
        <v>43642</v>
      </c>
      <c r="F264" s="43">
        <f t="shared" si="8"/>
        <v>-4</v>
      </c>
      <c r="G264" s="48">
        <f t="shared" si="9"/>
        <v>-21742.76</v>
      </c>
    </row>
    <row r="265" spans="1:7" ht="14.25" x14ac:dyDescent="0.2">
      <c r="A265" s="46">
        <v>259</v>
      </c>
      <c r="B265" s="3" t="s">
        <v>35</v>
      </c>
      <c r="C265" s="4">
        <v>652</v>
      </c>
      <c r="D265" s="24">
        <v>43646</v>
      </c>
      <c r="E265" s="5">
        <v>43642</v>
      </c>
      <c r="F265" s="43">
        <f t="shared" si="8"/>
        <v>-4</v>
      </c>
      <c r="G265" s="48">
        <f t="shared" si="9"/>
        <v>-2608</v>
      </c>
    </row>
    <row r="266" spans="1:7" ht="14.25" x14ac:dyDescent="0.2">
      <c r="A266" s="46">
        <v>260</v>
      </c>
      <c r="B266" s="3" t="s">
        <v>9</v>
      </c>
      <c r="C266" s="4">
        <v>11550</v>
      </c>
      <c r="D266" s="24">
        <v>43646</v>
      </c>
      <c r="E266" s="5">
        <v>43643</v>
      </c>
      <c r="F266" s="43">
        <f t="shared" si="8"/>
        <v>-3</v>
      </c>
      <c r="G266" s="48">
        <f t="shared" si="9"/>
        <v>-34650</v>
      </c>
    </row>
    <row r="267" spans="1:7" ht="14.25" x14ac:dyDescent="0.2">
      <c r="A267" s="46">
        <v>261</v>
      </c>
      <c r="B267" s="3" t="s">
        <v>82</v>
      </c>
      <c r="C267" s="4">
        <v>100</v>
      </c>
      <c r="D267" s="24">
        <v>43646</v>
      </c>
      <c r="E267" s="5">
        <v>43643</v>
      </c>
      <c r="F267" s="43">
        <f t="shared" si="8"/>
        <v>-3</v>
      </c>
      <c r="G267" s="48">
        <f t="shared" si="9"/>
        <v>-300</v>
      </c>
    </row>
    <row r="268" spans="1:7" ht="14.25" x14ac:dyDescent="0.2">
      <c r="A268" s="46">
        <v>262</v>
      </c>
      <c r="B268" s="3" t="s">
        <v>23</v>
      </c>
      <c r="C268" s="4">
        <v>3350</v>
      </c>
      <c r="D268" s="24">
        <v>43646</v>
      </c>
      <c r="E268" s="5">
        <v>43643</v>
      </c>
      <c r="F268" s="43">
        <f t="shared" si="8"/>
        <v>-3</v>
      </c>
      <c r="G268" s="48">
        <f t="shared" si="9"/>
        <v>-10050</v>
      </c>
    </row>
    <row r="269" spans="1:7" ht="14.25" x14ac:dyDescent="0.2">
      <c r="A269" s="46">
        <v>263</v>
      </c>
      <c r="B269" s="3" t="s">
        <v>59</v>
      </c>
      <c r="C269" s="4">
        <v>2754.44</v>
      </c>
      <c r="D269" s="24">
        <v>43646</v>
      </c>
      <c r="E269" s="5">
        <v>43643</v>
      </c>
      <c r="F269" s="43">
        <f t="shared" si="8"/>
        <v>-3</v>
      </c>
      <c r="G269" s="48">
        <f t="shared" si="9"/>
        <v>-8263.32</v>
      </c>
    </row>
    <row r="270" spans="1:7" ht="14.25" x14ac:dyDescent="0.2">
      <c r="A270" s="46">
        <v>264</v>
      </c>
      <c r="B270" s="3" t="s">
        <v>28</v>
      </c>
      <c r="C270" s="4">
        <v>434.05</v>
      </c>
      <c r="D270" s="24">
        <v>43646</v>
      </c>
      <c r="E270" s="5">
        <v>43643</v>
      </c>
      <c r="F270" s="43">
        <f t="shared" si="8"/>
        <v>-3</v>
      </c>
      <c r="G270" s="48">
        <f t="shared" si="9"/>
        <v>-1302.1500000000001</v>
      </c>
    </row>
    <row r="271" spans="1:7" ht="14.25" x14ac:dyDescent="0.2">
      <c r="A271" s="46">
        <v>265</v>
      </c>
      <c r="B271" s="3" t="s">
        <v>89</v>
      </c>
      <c r="C271" s="4">
        <v>1500</v>
      </c>
      <c r="D271" s="24">
        <v>43601</v>
      </c>
      <c r="E271" s="5">
        <v>43643</v>
      </c>
      <c r="F271" s="43">
        <f t="shared" si="8"/>
        <v>42</v>
      </c>
      <c r="G271" s="48">
        <f t="shared" si="9"/>
        <v>63000</v>
      </c>
    </row>
    <row r="272" spans="1:7" ht="14.25" x14ac:dyDescent="0.2">
      <c r="A272" s="46">
        <v>266</v>
      </c>
      <c r="B272" s="3" t="s">
        <v>17</v>
      </c>
      <c r="C272" s="4">
        <v>50</v>
      </c>
      <c r="D272" s="24">
        <v>43600</v>
      </c>
      <c r="E272" s="5">
        <v>43643</v>
      </c>
      <c r="F272" s="43">
        <f t="shared" si="8"/>
        <v>43</v>
      </c>
      <c r="G272" s="48">
        <f t="shared" si="9"/>
        <v>2150</v>
      </c>
    </row>
    <row r="273" spans="1:7" ht="14.25" x14ac:dyDescent="0.2">
      <c r="A273" s="46">
        <v>267</v>
      </c>
      <c r="B273" s="3" t="s">
        <v>17</v>
      </c>
      <c r="C273" s="4">
        <v>50</v>
      </c>
      <c r="D273" s="24">
        <v>43647</v>
      </c>
      <c r="E273" s="5">
        <v>43643</v>
      </c>
      <c r="F273" s="43">
        <f t="shared" si="8"/>
        <v>-4</v>
      </c>
      <c r="G273" s="48">
        <f t="shared" si="9"/>
        <v>-200</v>
      </c>
    </row>
    <row r="274" spans="1:7" ht="14.25" x14ac:dyDescent="0.2">
      <c r="A274" s="46">
        <v>268</v>
      </c>
      <c r="B274" s="3" t="s">
        <v>80</v>
      </c>
      <c r="C274" s="4">
        <v>3500</v>
      </c>
      <c r="D274" s="24">
        <v>43635</v>
      </c>
      <c r="E274" s="5">
        <v>43643</v>
      </c>
      <c r="F274" s="43">
        <f t="shared" si="8"/>
        <v>8</v>
      </c>
      <c r="G274" s="48">
        <f t="shared" si="9"/>
        <v>28000</v>
      </c>
    </row>
    <row r="275" spans="1:7" ht="14.25" x14ac:dyDescent="0.2">
      <c r="A275" s="46">
        <v>269</v>
      </c>
      <c r="B275" s="3" t="s">
        <v>118</v>
      </c>
      <c r="C275" s="4">
        <v>858.5</v>
      </c>
      <c r="D275" s="24">
        <v>43646</v>
      </c>
      <c r="E275" s="5">
        <v>43643</v>
      </c>
      <c r="F275" s="43">
        <f t="shared" si="8"/>
        <v>-3</v>
      </c>
      <c r="G275" s="48">
        <f t="shared" si="9"/>
        <v>-2575.5</v>
      </c>
    </row>
    <row r="276" spans="1:7" ht="14.25" x14ac:dyDescent="0.2">
      <c r="A276" s="46">
        <v>270</v>
      </c>
      <c r="B276" s="3" t="s">
        <v>4</v>
      </c>
      <c r="C276" s="4">
        <v>6040.32</v>
      </c>
      <c r="D276" s="24">
        <v>43646</v>
      </c>
      <c r="E276" s="5">
        <v>43643</v>
      </c>
      <c r="F276" s="43">
        <f t="shared" si="8"/>
        <v>-3</v>
      </c>
      <c r="G276" s="48">
        <f t="shared" si="9"/>
        <v>-18120.96</v>
      </c>
    </row>
    <row r="277" spans="1:7" ht="14.25" x14ac:dyDescent="0.2">
      <c r="A277" s="46">
        <v>271</v>
      </c>
      <c r="B277" s="3" t="s">
        <v>73</v>
      </c>
      <c r="C277" s="4">
        <v>93.17</v>
      </c>
      <c r="D277" s="24">
        <v>43646</v>
      </c>
      <c r="E277" s="5">
        <v>43643</v>
      </c>
      <c r="F277" s="43">
        <f t="shared" si="8"/>
        <v>-3</v>
      </c>
      <c r="G277" s="48">
        <f t="shared" si="9"/>
        <v>-279.51</v>
      </c>
    </row>
    <row r="278" spans="1:7" ht="14.25" x14ac:dyDescent="0.2">
      <c r="A278" s="46">
        <v>272</v>
      </c>
      <c r="B278" s="3" t="s">
        <v>73</v>
      </c>
      <c r="C278" s="4">
        <v>103.23</v>
      </c>
      <c r="D278" s="24">
        <v>43677</v>
      </c>
      <c r="E278" s="5">
        <v>43643</v>
      </c>
      <c r="F278" s="43">
        <f t="shared" si="8"/>
        <v>-34</v>
      </c>
      <c r="G278" s="48">
        <f t="shared" si="9"/>
        <v>-3509.82</v>
      </c>
    </row>
    <row r="279" spans="1:7" ht="14.25" x14ac:dyDescent="0.2">
      <c r="A279" s="46">
        <v>273</v>
      </c>
      <c r="B279" s="3" t="s">
        <v>20</v>
      </c>
      <c r="C279" s="4">
        <v>942.8</v>
      </c>
      <c r="D279" s="24">
        <v>43646</v>
      </c>
      <c r="E279" s="5">
        <v>43643</v>
      </c>
      <c r="F279" s="43">
        <f t="shared" si="8"/>
        <v>-3</v>
      </c>
      <c r="G279" s="48">
        <f t="shared" si="9"/>
        <v>-2828.3999999999996</v>
      </c>
    </row>
    <row r="280" spans="1:7" ht="14.25" x14ac:dyDescent="0.2">
      <c r="A280" s="46">
        <v>274</v>
      </c>
      <c r="B280" s="3" t="s">
        <v>9</v>
      </c>
      <c r="C280" s="4">
        <v>916</v>
      </c>
      <c r="D280" s="24">
        <v>43646</v>
      </c>
      <c r="E280" s="5">
        <v>43643</v>
      </c>
      <c r="F280" s="43">
        <f t="shared" si="8"/>
        <v>-3</v>
      </c>
      <c r="G280" s="48">
        <f t="shared" si="9"/>
        <v>-2748</v>
      </c>
    </row>
    <row r="281" spans="1:7" ht="14.25" x14ac:dyDescent="0.2">
      <c r="A281" s="46">
        <v>275</v>
      </c>
      <c r="B281" s="3" t="s">
        <v>108</v>
      </c>
      <c r="C281" s="4">
        <v>400</v>
      </c>
      <c r="D281" s="24">
        <v>43646</v>
      </c>
      <c r="E281" s="5">
        <v>43643</v>
      </c>
      <c r="F281" s="43">
        <f t="shared" si="8"/>
        <v>-3</v>
      </c>
      <c r="G281" s="48">
        <f t="shared" si="9"/>
        <v>-1200</v>
      </c>
    </row>
    <row r="282" spans="1:7" ht="14.25" x14ac:dyDescent="0.2">
      <c r="A282" s="46">
        <v>276</v>
      </c>
      <c r="B282" s="3" t="s">
        <v>85</v>
      </c>
      <c r="C282" s="4">
        <v>710</v>
      </c>
      <c r="D282" s="24">
        <v>43646</v>
      </c>
      <c r="E282" s="5">
        <v>43643</v>
      </c>
      <c r="F282" s="43">
        <f t="shared" si="8"/>
        <v>-3</v>
      </c>
      <c r="G282" s="48">
        <f t="shared" si="9"/>
        <v>-2130</v>
      </c>
    </row>
    <row r="283" spans="1:7" ht="14.25" x14ac:dyDescent="0.2">
      <c r="A283" s="46">
        <v>277</v>
      </c>
      <c r="B283" s="3" t="s">
        <v>51</v>
      </c>
      <c r="C283" s="4">
        <v>2979</v>
      </c>
      <c r="D283" s="24">
        <v>43646</v>
      </c>
      <c r="E283" s="5">
        <v>43643</v>
      </c>
      <c r="F283" s="43">
        <f t="shared" si="8"/>
        <v>-3</v>
      </c>
      <c r="G283" s="48">
        <f t="shared" si="9"/>
        <v>-8937</v>
      </c>
    </row>
    <row r="284" spans="1:7" ht="14.25" x14ac:dyDescent="0.2">
      <c r="A284" s="46">
        <v>278</v>
      </c>
      <c r="B284" s="3" t="s">
        <v>23</v>
      </c>
      <c r="C284" s="4">
        <v>2558</v>
      </c>
      <c r="D284" s="24">
        <v>43646</v>
      </c>
      <c r="E284" s="5">
        <v>43643</v>
      </c>
      <c r="F284" s="43">
        <f t="shared" si="8"/>
        <v>-3</v>
      </c>
      <c r="G284" s="48">
        <f t="shared" si="9"/>
        <v>-7674</v>
      </c>
    </row>
    <row r="285" spans="1:7" ht="14.25" x14ac:dyDescent="0.2">
      <c r="A285" s="46">
        <v>279</v>
      </c>
      <c r="B285" s="3" t="s">
        <v>121</v>
      </c>
      <c r="C285" s="4">
        <v>594</v>
      </c>
      <c r="D285" s="24">
        <v>43635</v>
      </c>
      <c r="E285" s="5">
        <v>43643</v>
      </c>
      <c r="F285" s="43">
        <f t="shared" si="8"/>
        <v>8</v>
      </c>
      <c r="G285" s="48">
        <f t="shared" si="9"/>
        <v>4752</v>
      </c>
    </row>
    <row r="286" spans="1:7" ht="14.25" x14ac:dyDescent="0.2">
      <c r="A286" s="46">
        <v>280</v>
      </c>
      <c r="B286" s="3" t="s">
        <v>83</v>
      </c>
      <c r="C286" s="4">
        <v>3300</v>
      </c>
      <c r="D286" s="24">
        <v>43646</v>
      </c>
      <c r="E286" s="5">
        <v>43643</v>
      </c>
      <c r="F286" s="43">
        <f t="shared" si="8"/>
        <v>-3</v>
      </c>
      <c r="G286" s="48">
        <f t="shared" si="9"/>
        <v>-9900</v>
      </c>
    </row>
    <row r="287" spans="1:7" ht="14.25" x14ac:dyDescent="0.2">
      <c r="A287" s="46">
        <v>281</v>
      </c>
      <c r="B287" s="3" t="s">
        <v>30</v>
      </c>
      <c r="C287" s="4">
        <v>13771.12</v>
      </c>
      <c r="D287" s="24">
        <v>43646</v>
      </c>
      <c r="E287" s="5">
        <v>43643</v>
      </c>
      <c r="F287" s="43">
        <f t="shared" si="8"/>
        <v>-3</v>
      </c>
      <c r="G287" s="48">
        <f t="shared" si="9"/>
        <v>-41313.360000000001</v>
      </c>
    </row>
    <row r="288" spans="1:7" ht="14.25" x14ac:dyDescent="0.2">
      <c r="A288" s="46">
        <v>282</v>
      </c>
      <c r="B288" s="3" t="s">
        <v>92</v>
      </c>
      <c r="C288" s="4">
        <v>2991.9</v>
      </c>
      <c r="D288" s="24">
        <v>43648</v>
      </c>
      <c r="E288" s="5">
        <v>43643</v>
      </c>
      <c r="F288" s="43">
        <f t="shared" si="8"/>
        <v>-5</v>
      </c>
      <c r="G288" s="48">
        <f t="shared" si="9"/>
        <v>-14959.5</v>
      </c>
    </row>
    <row r="289" spans="1:7" ht="14.25" x14ac:dyDescent="0.2">
      <c r="A289" s="46">
        <v>283</v>
      </c>
      <c r="B289" s="3" t="s">
        <v>19</v>
      </c>
      <c r="C289" s="4">
        <v>4750</v>
      </c>
      <c r="D289" s="24">
        <v>43646</v>
      </c>
      <c r="E289" s="5">
        <v>43643</v>
      </c>
      <c r="F289" s="43">
        <f t="shared" si="8"/>
        <v>-3</v>
      </c>
      <c r="G289" s="48">
        <f t="shared" si="9"/>
        <v>-14250</v>
      </c>
    </row>
    <row r="290" spans="1:7" ht="14.25" x14ac:dyDescent="0.2">
      <c r="A290" s="46">
        <v>284</v>
      </c>
      <c r="B290" s="3" t="s">
        <v>65</v>
      </c>
      <c r="C290" s="4">
        <v>15266.59</v>
      </c>
      <c r="D290" s="24">
        <v>43646</v>
      </c>
      <c r="E290" s="5">
        <v>43643</v>
      </c>
      <c r="F290" s="43">
        <f t="shared" si="8"/>
        <v>-3</v>
      </c>
      <c r="G290" s="48">
        <f t="shared" si="9"/>
        <v>-45799.770000000004</v>
      </c>
    </row>
    <row r="291" spans="1:7" ht="14.25" x14ac:dyDescent="0.2">
      <c r="A291" s="46">
        <v>285</v>
      </c>
      <c r="B291" s="3" t="s">
        <v>81</v>
      </c>
      <c r="C291" s="4">
        <v>399</v>
      </c>
      <c r="D291" s="24">
        <v>43646</v>
      </c>
      <c r="E291" s="5">
        <v>43644</v>
      </c>
      <c r="F291" s="43">
        <f t="shared" si="8"/>
        <v>-2</v>
      </c>
      <c r="G291" s="48">
        <f t="shared" si="9"/>
        <v>-798</v>
      </c>
    </row>
    <row r="292" spans="1:7" ht="14.25" x14ac:dyDescent="0.2">
      <c r="A292" s="46">
        <v>286</v>
      </c>
      <c r="B292" s="3" t="s">
        <v>30</v>
      </c>
      <c r="C292" s="4">
        <v>17790.41</v>
      </c>
      <c r="D292" s="24">
        <v>43646</v>
      </c>
      <c r="E292" s="5">
        <v>43644</v>
      </c>
      <c r="F292" s="43">
        <f t="shared" si="8"/>
        <v>-2</v>
      </c>
      <c r="G292" s="48">
        <f t="shared" si="9"/>
        <v>-35580.82</v>
      </c>
    </row>
    <row r="293" spans="1:7" ht="14.25" x14ac:dyDescent="0.2">
      <c r="A293" s="46">
        <v>287</v>
      </c>
      <c r="B293" s="3" t="s">
        <v>86</v>
      </c>
      <c r="C293" s="4">
        <v>1330</v>
      </c>
      <c r="D293" s="24">
        <v>43652</v>
      </c>
      <c r="E293" s="5">
        <v>43644</v>
      </c>
      <c r="F293" s="43">
        <f t="shared" si="8"/>
        <v>-8</v>
      </c>
      <c r="G293" s="48">
        <f t="shared" si="9"/>
        <v>-10640</v>
      </c>
    </row>
    <row r="294" spans="1:7" ht="14.25" x14ac:dyDescent="0.2">
      <c r="A294" s="46">
        <v>288</v>
      </c>
      <c r="B294" s="3" t="s">
        <v>39</v>
      </c>
      <c r="C294" s="4">
        <v>110</v>
      </c>
      <c r="D294" s="24">
        <v>43628</v>
      </c>
      <c r="E294" s="5">
        <v>43644</v>
      </c>
      <c r="F294" s="43">
        <f t="shared" si="8"/>
        <v>16</v>
      </c>
      <c r="G294" s="48">
        <f t="shared" si="9"/>
        <v>1760</v>
      </c>
    </row>
    <row r="295" spans="1:7" ht="14.25" x14ac:dyDescent="0.2">
      <c r="A295" s="46">
        <v>289</v>
      </c>
      <c r="B295" s="3" t="s">
        <v>23</v>
      </c>
      <c r="C295" s="4">
        <v>452</v>
      </c>
      <c r="D295" s="24">
        <v>43646</v>
      </c>
      <c r="E295" s="5">
        <v>43644</v>
      </c>
      <c r="F295" s="43">
        <f t="shared" si="8"/>
        <v>-2</v>
      </c>
      <c r="G295" s="48">
        <f t="shared" si="9"/>
        <v>-904</v>
      </c>
    </row>
    <row r="296" spans="1:7" ht="14.25" x14ac:dyDescent="0.2">
      <c r="A296" s="46">
        <v>290</v>
      </c>
      <c r="B296" s="3" t="s">
        <v>23</v>
      </c>
      <c r="C296" s="4">
        <v>2082</v>
      </c>
      <c r="D296" s="24">
        <v>43646</v>
      </c>
      <c r="E296" s="5">
        <v>43644</v>
      </c>
      <c r="F296" s="43">
        <f t="shared" si="8"/>
        <v>-2</v>
      </c>
      <c r="G296" s="48">
        <f t="shared" si="9"/>
        <v>-4164</v>
      </c>
    </row>
    <row r="297" spans="1:7" ht="14.25" x14ac:dyDescent="0.2">
      <c r="A297" s="46">
        <v>291</v>
      </c>
      <c r="B297" s="3" t="s">
        <v>73</v>
      </c>
      <c r="C297" s="4">
        <v>598.65</v>
      </c>
      <c r="D297" s="24">
        <v>43646</v>
      </c>
      <c r="E297" s="5">
        <v>43644</v>
      </c>
      <c r="F297" s="43">
        <f t="shared" si="8"/>
        <v>-2</v>
      </c>
      <c r="G297" s="48">
        <f t="shared" si="9"/>
        <v>-1197.3</v>
      </c>
    </row>
    <row r="298" spans="1:7" ht="14.25" x14ac:dyDescent="0.2">
      <c r="A298" s="46">
        <v>292</v>
      </c>
      <c r="B298" s="3" t="s">
        <v>19</v>
      </c>
      <c r="C298" s="4">
        <v>1511.4</v>
      </c>
      <c r="D298" s="24">
        <v>43646</v>
      </c>
      <c r="E298" s="5">
        <v>43644</v>
      </c>
      <c r="F298" s="43">
        <f t="shared" si="8"/>
        <v>-2</v>
      </c>
      <c r="G298" s="48">
        <f t="shared" si="9"/>
        <v>-3022.8</v>
      </c>
    </row>
    <row r="299" spans="1:7" ht="14.25" x14ac:dyDescent="0.2">
      <c r="A299" s="46">
        <v>293</v>
      </c>
      <c r="B299" s="3" t="s">
        <v>22</v>
      </c>
      <c r="C299" s="4">
        <v>1687.86</v>
      </c>
      <c r="D299" s="24">
        <v>43646</v>
      </c>
      <c r="E299" s="5">
        <v>43644</v>
      </c>
      <c r="F299" s="43">
        <f t="shared" si="8"/>
        <v>-2</v>
      </c>
      <c r="G299" s="48">
        <f t="shared" si="9"/>
        <v>-3375.72</v>
      </c>
    </row>
    <row r="300" spans="1:7" ht="14.25" x14ac:dyDescent="0.2">
      <c r="A300" s="46">
        <v>294</v>
      </c>
      <c r="B300" s="3" t="s">
        <v>16</v>
      </c>
      <c r="C300" s="4">
        <v>150.85</v>
      </c>
      <c r="D300" s="24">
        <v>43636</v>
      </c>
      <c r="E300" s="5">
        <v>43644</v>
      </c>
      <c r="F300" s="43">
        <f t="shared" si="8"/>
        <v>8</v>
      </c>
      <c r="G300" s="48">
        <f t="shared" si="9"/>
        <v>1206.8</v>
      </c>
    </row>
    <row r="301" spans="1:7" ht="14.25" x14ac:dyDescent="0.2">
      <c r="A301" s="46">
        <v>295</v>
      </c>
      <c r="B301" s="3" t="s">
        <v>16</v>
      </c>
      <c r="C301" s="4">
        <v>150.85</v>
      </c>
      <c r="D301" s="24">
        <v>43640</v>
      </c>
      <c r="E301" s="5">
        <v>43644</v>
      </c>
      <c r="F301" s="43">
        <f t="shared" si="8"/>
        <v>4</v>
      </c>
      <c r="G301" s="48">
        <f t="shared" si="9"/>
        <v>603.4</v>
      </c>
    </row>
    <row r="302" spans="1:7" ht="14.25" x14ac:dyDescent="0.2">
      <c r="A302" s="46">
        <v>296</v>
      </c>
      <c r="B302" s="3" t="s">
        <v>16</v>
      </c>
      <c r="C302" s="4">
        <v>302.05</v>
      </c>
      <c r="D302" s="24">
        <v>43643</v>
      </c>
      <c r="E302" s="5">
        <v>43644</v>
      </c>
      <c r="F302" s="43">
        <f t="shared" si="8"/>
        <v>1</v>
      </c>
      <c r="G302" s="48">
        <f t="shared" si="9"/>
        <v>302.05</v>
      </c>
    </row>
    <row r="303" spans="1:7" ht="14.25" x14ac:dyDescent="0.2">
      <c r="A303" s="46">
        <v>297</v>
      </c>
      <c r="B303" s="3" t="s">
        <v>13</v>
      </c>
      <c r="C303" s="4">
        <v>474.96</v>
      </c>
      <c r="D303" s="24">
        <v>43646</v>
      </c>
      <c r="E303" s="5">
        <v>43644</v>
      </c>
      <c r="F303" s="43">
        <f t="shared" si="8"/>
        <v>-2</v>
      </c>
      <c r="G303" s="48">
        <f t="shared" si="9"/>
        <v>-949.92</v>
      </c>
    </row>
    <row r="304" spans="1:7" ht="14.25" x14ac:dyDescent="0.2">
      <c r="A304" s="46">
        <v>298</v>
      </c>
      <c r="B304" s="3" t="s">
        <v>27</v>
      </c>
      <c r="C304" s="4">
        <v>1631.7</v>
      </c>
      <c r="D304" s="24">
        <v>43646</v>
      </c>
      <c r="E304" s="5">
        <v>43644</v>
      </c>
      <c r="F304" s="43">
        <f t="shared" si="8"/>
        <v>-2</v>
      </c>
      <c r="G304" s="48">
        <f t="shared" si="9"/>
        <v>-3263.4</v>
      </c>
    </row>
    <row r="305" spans="1:7" ht="14.25" x14ac:dyDescent="0.2">
      <c r="A305" s="46">
        <v>299</v>
      </c>
      <c r="B305" s="3" t="s">
        <v>84</v>
      </c>
      <c r="C305" s="4">
        <v>320808.87</v>
      </c>
      <c r="D305" s="24">
        <v>43646</v>
      </c>
      <c r="E305" s="5">
        <v>43644</v>
      </c>
      <c r="F305" s="43">
        <f t="shared" si="8"/>
        <v>-2</v>
      </c>
      <c r="G305" s="48">
        <f t="shared" si="9"/>
        <v>-641617.74</v>
      </c>
    </row>
    <row r="306" spans="1:7" ht="14.25" x14ac:dyDescent="0.2">
      <c r="A306" s="46">
        <v>300</v>
      </c>
      <c r="B306" s="3" t="s">
        <v>3</v>
      </c>
      <c r="C306" s="4">
        <v>130</v>
      </c>
      <c r="D306" s="24">
        <v>43646</v>
      </c>
      <c r="E306" s="5">
        <v>43644</v>
      </c>
      <c r="F306" s="43">
        <f t="shared" si="8"/>
        <v>-2</v>
      </c>
      <c r="G306" s="48">
        <f t="shared" si="9"/>
        <v>-260</v>
      </c>
    </row>
    <row r="307" spans="1:7" ht="14.25" x14ac:dyDescent="0.2">
      <c r="A307" s="46">
        <v>301</v>
      </c>
      <c r="B307" s="3" t="s">
        <v>38</v>
      </c>
      <c r="C307" s="4">
        <v>430</v>
      </c>
      <c r="D307" s="24">
        <v>43646</v>
      </c>
      <c r="E307" s="5">
        <v>43644</v>
      </c>
      <c r="F307" s="43">
        <f t="shared" si="8"/>
        <v>-2</v>
      </c>
      <c r="G307" s="48">
        <f t="shared" si="9"/>
        <v>-860</v>
      </c>
    </row>
    <row r="308" spans="1:7" ht="14.25" x14ac:dyDescent="0.2">
      <c r="A308" s="46">
        <v>302</v>
      </c>
      <c r="B308" s="3" t="s">
        <v>63</v>
      </c>
      <c r="C308" s="4">
        <v>4540</v>
      </c>
      <c r="D308" s="24">
        <v>43646</v>
      </c>
      <c r="E308" s="5">
        <v>43644</v>
      </c>
      <c r="F308" s="43">
        <f t="shared" si="8"/>
        <v>-2</v>
      </c>
      <c r="G308" s="48">
        <f t="shared" si="9"/>
        <v>-9080</v>
      </c>
    </row>
    <row r="309" spans="1:7" ht="14.25" x14ac:dyDescent="0.2">
      <c r="A309" s="46">
        <v>303</v>
      </c>
      <c r="B309" s="3" t="s">
        <v>32</v>
      </c>
      <c r="C309" s="4">
        <v>207.35</v>
      </c>
      <c r="D309" s="24">
        <v>43646</v>
      </c>
      <c r="E309" s="5">
        <v>43644</v>
      </c>
      <c r="F309" s="43">
        <f t="shared" si="8"/>
        <v>-2</v>
      </c>
      <c r="G309" s="48">
        <f t="shared" si="9"/>
        <v>-414.7</v>
      </c>
    </row>
    <row r="310" spans="1:7" ht="14.25" x14ac:dyDescent="0.2">
      <c r="A310" s="46">
        <v>304</v>
      </c>
      <c r="B310" s="3" t="s">
        <v>109</v>
      </c>
      <c r="C310" s="4">
        <v>1896.01</v>
      </c>
      <c r="D310" s="24">
        <v>43646</v>
      </c>
      <c r="E310" s="5">
        <v>43644</v>
      </c>
      <c r="F310" s="43">
        <f t="shared" si="8"/>
        <v>-2</v>
      </c>
      <c r="G310" s="48">
        <f t="shared" si="9"/>
        <v>-3792.02</v>
      </c>
    </row>
    <row r="311" spans="1:7" ht="14.25" x14ac:dyDescent="0.2">
      <c r="A311" s="46">
        <v>305</v>
      </c>
      <c r="B311" s="3" t="s">
        <v>1</v>
      </c>
      <c r="C311" s="4">
        <v>712.53</v>
      </c>
      <c r="D311" s="24">
        <v>43644</v>
      </c>
      <c r="E311" s="5">
        <v>43644</v>
      </c>
      <c r="F311" s="43">
        <f t="shared" si="8"/>
        <v>0</v>
      </c>
      <c r="G311" s="48">
        <f t="shared" si="9"/>
        <v>0</v>
      </c>
    </row>
    <row r="312" spans="1:7" ht="14.25" x14ac:dyDescent="0.2">
      <c r="A312" s="46">
        <v>306</v>
      </c>
      <c r="B312" s="3" t="s">
        <v>124</v>
      </c>
      <c r="C312" s="45">
        <v>6.55</v>
      </c>
      <c r="D312" s="24">
        <v>43641</v>
      </c>
      <c r="E312" s="5">
        <v>43641</v>
      </c>
      <c r="F312" s="43">
        <f t="shared" si="8"/>
        <v>0</v>
      </c>
      <c r="G312" s="48">
        <f t="shared" si="9"/>
        <v>0</v>
      </c>
    </row>
    <row r="313" spans="1:7" ht="15" thickBot="1" x14ac:dyDescent="0.25">
      <c r="A313" s="47">
        <v>307</v>
      </c>
      <c r="B313" s="35" t="s">
        <v>106</v>
      </c>
      <c r="C313" s="32">
        <v>1326.22</v>
      </c>
      <c r="D313" s="27">
        <v>43646</v>
      </c>
      <c r="E313" s="33">
        <v>43646</v>
      </c>
      <c r="F313" s="44">
        <f t="shared" si="8"/>
        <v>0</v>
      </c>
      <c r="G313" s="49">
        <f t="shared" si="9"/>
        <v>0</v>
      </c>
    </row>
    <row r="315" spans="1:7" x14ac:dyDescent="0.2">
      <c r="C315" s="50">
        <f>SUM(C7:C314)</f>
        <v>1881397.0800000005</v>
      </c>
      <c r="G315" s="42">
        <f>SUM(G7:G314)</f>
        <v>-5458610.620000001</v>
      </c>
    </row>
    <row r="316" spans="1:7" ht="13.5" thickBot="1" x14ac:dyDescent="0.25">
      <c r="C316" s="39"/>
      <c r="G316" s="40"/>
    </row>
    <row r="317" spans="1:7" ht="16.5" thickBot="1" x14ac:dyDescent="0.25">
      <c r="D317" s="60" t="s">
        <v>24</v>
      </c>
      <c r="E317" s="61"/>
      <c r="F317" s="61"/>
      <c r="G317" s="41">
        <f>G315/C315</f>
        <v>-2.9013602062144157</v>
      </c>
    </row>
  </sheetData>
  <autoFilter ref="B1:B313" xr:uid="{00000000-0009-0000-0000-000003000000}"/>
  <mergeCells count="4">
    <mergeCell ref="C2:F2"/>
    <mergeCell ref="D3:F3"/>
    <mergeCell ref="A5:G5"/>
    <mergeCell ref="D317:F3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Indicatore 2 trim 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IVA Acquisti - laser</dc:title>
  <dc:creator>Crystal Decisions</dc:creator>
  <dc:description>Powered by Crystal</dc:description>
  <cp:lastModifiedBy>Antonella</cp:lastModifiedBy>
  <cp:lastPrinted>2019-04-24T06:43:50Z</cp:lastPrinted>
  <dcterms:created xsi:type="dcterms:W3CDTF">2013-12-23T13:24:18Z</dcterms:created>
  <dcterms:modified xsi:type="dcterms:W3CDTF">2019-07-29T08:21:24Z</dcterms:modified>
</cp:coreProperties>
</file>