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709F15E2-44DE-47D4-8EAE-275CB34DE03A}" xr6:coauthVersionLast="45" xr6:coauthVersionMax="45" xr10:uidLastSave="{00000000-0000-0000-0000-000000000000}"/>
  <bookViews>
    <workbookView xWindow="-120" yWindow="-120" windowWidth="29040" windowHeight="15990" tabRatio="781" xr2:uid="{00000000-000D-0000-FFFF-FFFF00000000}"/>
  </bookViews>
  <sheets>
    <sheet name="Indicatore 3 trim2020" sheetId="60" r:id="rId1"/>
  </sheets>
  <definedNames>
    <definedName name="_xlnm._FilterDatabase" localSheetId="0" hidden="1">'Indicatore 3 trim2020'!$B$1:$B$287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9" i="60" l="1"/>
  <c r="C289" i="60"/>
  <c r="G287" i="60"/>
  <c r="F7" i="60"/>
  <c r="G7" i="60" s="1"/>
  <c r="F8" i="60"/>
  <c r="G8" i="60" s="1"/>
  <c r="F9" i="60"/>
  <c r="G9" i="60" s="1"/>
  <c r="F10" i="60"/>
  <c r="G10" i="60" s="1"/>
  <c r="F11" i="60"/>
  <c r="G11" i="60" s="1"/>
  <c r="F12" i="60"/>
  <c r="G12" i="60" s="1"/>
  <c r="F13" i="60"/>
  <c r="G13" i="60" s="1"/>
  <c r="F14" i="60"/>
  <c r="G14" i="60" s="1"/>
  <c r="F15" i="60"/>
  <c r="G15" i="60" s="1"/>
  <c r="F16" i="60"/>
  <c r="G16" i="60" s="1"/>
  <c r="F17" i="60"/>
  <c r="G17" i="60" s="1"/>
  <c r="F18" i="60"/>
  <c r="G18" i="60" s="1"/>
  <c r="F19" i="60"/>
  <c r="G19" i="60" s="1"/>
  <c r="F20" i="60"/>
  <c r="G20" i="60" s="1"/>
  <c r="F21" i="60"/>
  <c r="G21" i="60" s="1"/>
  <c r="F22" i="60"/>
  <c r="G22" i="60" s="1"/>
  <c r="F23" i="60"/>
  <c r="G23" i="60" s="1"/>
  <c r="F24" i="60"/>
  <c r="G24" i="60" s="1"/>
  <c r="F25" i="60"/>
  <c r="G25" i="60" s="1"/>
  <c r="F26" i="60"/>
  <c r="G26" i="60" s="1"/>
  <c r="F27" i="60"/>
  <c r="G27" i="60" s="1"/>
  <c r="F28" i="60"/>
  <c r="G28" i="60" s="1"/>
  <c r="F29" i="60"/>
  <c r="G29" i="60" s="1"/>
  <c r="F30" i="60"/>
  <c r="G30" i="60" s="1"/>
  <c r="F31" i="60"/>
  <c r="G31" i="60" s="1"/>
  <c r="F32" i="60"/>
  <c r="G32" i="60" s="1"/>
  <c r="F33" i="60"/>
  <c r="G33" i="60" s="1"/>
  <c r="F34" i="60"/>
  <c r="G34" i="60" s="1"/>
  <c r="F35" i="60"/>
  <c r="G35" i="60" s="1"/>
  <c r="F36" i="60"/>
  <c r="G36" i="60" s="1"/>
  <c r="F37" i="60"/>
  <c r="G37" i="60" s="1"/>
  <c r="F38" i="60"/>
  <c r="G38" i="60" s="1"/>
  <c r="F39" i="60"/>
  <c r="G39" i="60" s="1"/>
  <c r="F40" i="60"/>
  <c r="G40" i="60" s="1"/>
  <c r="F41" i="60"/>
  <c r="G41" i="60" s="1"/>
  <c r="F42" i="60"/>
  <c r="G42" i="60" s="1"/>
  <c r="F43" i="60"/>
  <c r="G43" i="60" s="1"/>
  <c r="F44" i="60"/>
  <c r="G44" i="60" s="1"/>
  <c r="F45" i="60"/>
  <c r="G45" i="60" s="1"/>
  <c r="F46" i="60"/>
  <c r="G46" i="60" s="1"/>
  <c r="F47" i="60"/>
  <c r="G47" i="60" s="1"/>
  <c r="F48" i="60"/>
  <c r="G48" i="60" s="1"/>
  <c r="F49" i="60"/>
  <c r="G49" i="60" s="1"/>
  <c r="F50" i="60"/>
  <c r="G50" i="60" s="1"/>
  <c r="F51" i="60"/>
  <c r="G51" i="60" s="1"/>
  <c r="F52" i="60"/>
  <c r="G52" i="60" s="1"/>
  <c r="F53" i="60"/>
  <c r="G53" i="60" s="1"/>
  <c r="F54" i="60"/>
  <c r="G54" i="60" s="1"/>
  <c r="F55" i="60"/>
  <c r="G55" i="60" s="1"/>
  <c r="F56" i="60"/>
  <c r="G56" i="60" s="1"/>
  <c r="F57" i="60"/>
  <c r="G57" i="60" s="1"/>
  <c r="F58" i="60"/>
  <c r="G58" i="60" s="1"/>
  <c r="F59" i="60"/>
  <c r="G59" i="60" s="1"/>
  <c r="F60" i="60"/>
  <c r="G60" i="60" s="1"/>
  <c r="F61" i="60"/>
  <c r="G61" i="60" s="1"/>
  <c r="F62" i="60"/>
  <c r="G62" i="60" s="1"/>
  <c r="F63" i="60"/>
  <c r="G63" i="60" s="1"/>
  <c r="F64" i="60"/>
  <c r="G64" i="60" s="1"/>
  <c r="F65" i="60"/>
  <c r="G65" i="60" s="1"/>
  <c r="F66" i="60"/>
  <c r="G66" i="60" s="1"/>
  <c r="F67" i="60"/>
  <c r="G67" i="60" s="1"/>
  <c r="F68" i="60"/>
  <c r="G68" i="60" s="1"/>
  <c r="F69" i="60"/>
  <c r="G69" i="60" s="1"/>
  <c r="F70" i="60"/>
  <c r="G70" i="60" s="1"/>
  <c r="F71" i="60"/>
  <c r="G71" i="60" s="1"/>
  <c r="F72" i="60"/>
  <c r="G72" i="60" s="1"/>
  <c r="F73" i="60"/>
  <c r="G73" i="60" s="1"/>
  <c r="F74" i="60"/>
  <c r="G74" i="60" s="1"/>
  <c r="F75" i="60"/>
  <c r="G75" i="60" s="1"/>
  <c r="F76" i="60"/>
  <c r="G76" i="60" s="1"/>
  <c r="F77" i="60"/>
  <c r="G77" i="60" s="1"/>
  <c r="F78" i="60"/>
  <c r="G78" i="60" s="1"/>
  <c r="F79" i="60"/>
  <c r="G79" i="60" s="1"/>
  <c r="F80" i="60"/>
  <c r="G80" i="60" s="1"/>
  <c r="F81" i="60"/>
  <c r="G81" i="60" s="1"/>
  <c r="F82" i="60"/>
  <c r="G82" i="60" s="1"/>
  <c r="F83" i="60"/>
  <c r="G83" i="60" s="1"/>
  <c r="F84" i="60"/>
  <c r="G84" i="60" s="1"/>
  <c r="F85" i="60"/>
  <c r="G85" i="60" s="1"/>
  <c r="F86" i="60"/>
  <c r="G86" i="60" s="1"/>
  <c r="F87" i="60"/>
  <c r="G87" i="60" s="1"/>
  <c r="F88" i="60"/>
  <c r="G88" i="60" s="1"/>
  <c r="F89" i="60"/>
  <c r="G89" i="60" s="1"/>
  <c r="F90" i="60"/>
  <c r="G90" i="60" s="1"/>
  <c r="F91" i="60"/>
  <c r="G91" i="60" s="1"/>
  <c r="F92" i="60"/>
  <c r="G92" i="60" s="1"/>
  <c r="F93" i="60"/>
  <c r="G93" i="60" s="1"/>
  <c r="F94" i="60"/>
  <c r="G94" i="60" s="1"/>
  <c r="F95" i="60"/>
  <c r="G95" i="60" s="1"/>
  <c r="F96" i="60"/>
  <c r="G96" i="60" s="1"/>
  <c r="F97" i="60"/>
  <c r="G97" i="60" s="1"/>
  <c r="F98" i="60"/>
  <c r="G98" i="60" s="1"/>
  <c r="F99" i="60"/>
  <c r="G99" i="60" s="1"/>
  <c r="F100" i="60"/>
  <c r="G100" i="60" s="1"/>
  <c r="F101" i="60"/>
  <c r="G101" i="60" s="1"/>
  <c r="F102" i="60"/>
  <c r="G102" i="60" s="1"/>
  <c r="F103" i="60"/>
  <c r="G103" i="60" s="1"/>
  <c r="F104" i="60"/>
  <c r="G104" i="60" s="1"/>
  <c r="F105" i="60"/>
  <c r="G105" i="60" s="1"/>
  <c r="F106" i="60"/>
  <c r="G106" i="60" s="1"/>
  <c r="F107" i="60"/>
  <c r="G107" i="60" s="1"/>
  <c r="F108" i="60"/>
  <c r="G108" i="60" s="1"/>
  <c r="F109" i="60"/>
  <c r="G109" i="60" s="1"/>
  <c r="F110" i="60"/>
  <c r="G110" i="60" s="1"/>
  <c r="F111" i="60"/>
  <c r="G111" i="60" s="1"/>
  <c r="F112" i="60"/>
  <c r="G112" i="60" s="1"/>
  <c r="F113" i="60"/>
  <c r="G113" i="60" s="1"/>
  <c r="F114" i="60"/>
  <c r="G114" i="60" s="1"/>
  <c r="F115" i="60"/>
  <c r="G115" i="60" s="1"/>
  <c r="F116" i="60"/>
  <c r="G116" i="60" s="1"/>
  <c r="F117" i="60"/>
  <c r="G117" i="60" s="1"/>
  <c r="F118" i="60"/>
  <c r="G118" i="60" s="1"/>
  <c r="F119" i="60"/>
  <c r="G119" i="60" s="1"/>
  <c r="F120" i="60"/>
  <c r="G120" i="60" s="1"/>
  <c r="F121" i="60"/>
  <c r="G121" i="60" s="1"/>
  <c r="F122" i="60"/>
  <c r="G122" i="60" s="1"/>
  <c r="F123" i="60"/>
  <c r="G123" i="60" s="1"/>
  <c r="F124" i="60"/>
  <c r="G124" i="60" s="1"/>
  <c r="F125" i="60"/>
  <c r="G125" i="60" s="1"/>
  <c r="F126" i="60"/>
  <c r="G126" i="60" s="1"/>
  <c r="F127" i="60"/>
  <c r="G127" i="60" s="1"/>
  <c r="F128" i="60"/>
  <c r="G128" i="60" s="1"/>
  <c r="F129" i="60"/>
  <c r="G129" i="60" s="1"/>
  <c r="F130" i="60"/>
  <c r="G130" i="60" s="1"/>
  <c r="F131" i="60"/>
  <c r="G131" i="60" s="1"/>
  <c r="F132" i="60"/>
  <c r="G132" i="60" s="1"/>
  <c r="F133" i="60"/>
  <c r="G133" i="60" s="1"/>
  <c r="F134" i="60"/>
  <c r="G134" i="60" s="1"/>
  <c r="F135" i="60"/>
  <c r="G135" i="60" s="1"/>
  <c r="F136" i="60"/>
  <c r="G136" i="60" s="1"/>
  <c r="F137" i="60"/>
  <c r="G137" i="60" s="1"/>
  <c r="F138" i="60"/>
  <c r="G138" i="60" s="1"/>
  <c r="F139" i="60"/>
  <c r="G139" i="60" s="1"/>
  <c r="F140" i="60"/>
  <c r="G140" i="60" s="1"/>
  <c r="F141" i="60"/>
  <c r="G141" i="60" s="1"/>
  <c r="F142" i="60"/>
  <c r="G142" i="60" s="1"/>
  <c r="F143" i="60"/>
  <c r="G143" i="60" s="1"/>
  <c r="F144" i="60"/>
  <c r="G144" i="60" s="1"/>
  <c r="F145" i="60"/>
  <c r="G145" i="60" s="1"/>
  <c r="F146" i="60"/>
  <c r="G146" i="60" s="1"/>
  <c r="F147" i="60"/>
  <c r="G147" i="60" s="1"/>
  <c r="F148" i="60"/>
  <c r="G148" i="60" s="1"/>
  <c r="F149" i="60"/>
  <c r="G149" i="60" s="1"/>
  <c r="F150" i="60"/>
  <c r="G150" i="60" s="1"/>
  <c r="F151" i="60"/>
  <c r="G151" i="60" s="1"/>
  <c r="F152" i="60"/>
  <c r="G152" i="60" s="1"/>
  <c r="F153" i="60"/>
  <c r="G153" i="60" s="1"/>
  <c r="F154" i="60"/>
  <c r="G154" i="60" s="1"/>
  <c r="F155" i="60"/>
  <c r="G155" i="60" s="1"/>
  <c r="F156" i="60"/>
  <c r="G156" i="60" s="1"/>
  <c r="F157" i="60"/>
  <c r="G157" i="60" s="1"/>
  <c r="F158" i="60"/>
  <c r="G158" i="60" s="1"/>
  <c r="F159" i="60"/>
  <c r="G159" i="60" s="1"/>
  <c r="F160" i="60"/>
  <c r="G160" i="60" s="1"/>
  <c r="F161" i="60"/>
  <c r="G161" i="60" s="1"/>
  <c r="F162" i="60"/>
  <c r="G162" i="60" s="1"/>
  <c r="F163" i="60"/>
  <c r="G163" i="60" s="1"/>
  <c r="F164" i="60"/>
  <c r="G164" i="60" s="1"/>
  <c r="F165" i="60"/>
  <c r="G165" i="60" s="1"/>
  <c r="F166" i="60"/>
  <c r="G166" i="60" s="1"/>
  <c r="F167" i="60"/>
  <c r="G167" i="60" s="1"/>
  <c r="F168" i="60"/>
  <c r="G168" i="60" s="1"/>
  <c r="F169" i="60"/>
  <c r="G169" i="60" s="1"/>
  <c r="F170" i="60"/>
  <c r="G170" i="60" s="1"/>
  <c r="F171" i="60"/>
  <c r="G171" i="60" s="1"/>
  <c r="F172" i="60"/>
  <c r="G172" i="60" s="1"/>
  <c r="F173" i="60"/>
  <c r="G173" i="60" s="1"/>
  <c r="F174" i="60"/>
  <c r="G174" i="60" s="1"/>
  <c r="F175" i="60"/>
  <c r="G175" i="60" s="1"/>
  <c r="F176" i="60"/>
  <c r="G176" i="60" s="1"/>
  <c r="F177" i="60"/>
  <c r="G177" i="60" s="1"/>
  <c r="F178" i="60"/>
  <c r="G178" i="60" s="1"/>
  <c r="F179" i="60"/>
  <c r="G179" i="60" s="1"/>
  <c r="F180" i="60"/>
  <c r="G180" i="60" s="1"/>
  <c r="F181" i="60"/>
  <c r="G181" i="60" s="1"/>
  <c r="F182" i="60"/>
  <c r="G182" i="60" s="1"/>
  <c r="F183" i="60"/>
  <c r="G183" i="60" s="1"/>
  <c r="F184" i="60"/>
  <c r="G184" i="60" s="1"/>
  <c r="F185" i="60"/>
  <c r="G185" i="60" s="1"/>
  <c r="F186" i="60"/>
  <c r="G186" i="60" s="1"/>
  <c r="F187" i="60"/>
  <c r="G187" i="60" s="1"/>
  <c r="F188" i="60"/>
  <c r="G188" i="60" s="1"/>
  <c r="F189" i="60"/>
  <c r="G189" i="60" s="1"/>
  <c r="F190" i="60"/>
  <c r="G190" i="60" s="1"/>
  <c r="F191" i="60"/>
  <c r="G191" i="60" s="1"/>
  <c r="F192" i="60"/>
  <c r="G192" i="60" s="1"/>
  <c r="F193" i="60"/>
  <c r="G193" i="60" s="1"/>
  <c r="F194" i="60"/>
  <c r="G194" i="60" s="1"/>
  <c r="F195" i="60"/>
  <c r="G195" i="60" s="1"/>
  <c r="F196" i="60"/>
  <c r="G196" i="60" s="1"/>
  <c r="F197" i="60"/>
  <c r="G197" i="60" s="1"/>
  <c r="F198" i="60"/>
  <c r="G198" i="60" s="1"/>
  <c r="F199" i="60"/>
  <c r="G199" i="60" s="1"/>
  <c r="F200" i="60"/>
  <c r="G200" i="60" s="1"/>
  <c r="F201" i="60"/>
  <c r="G201" i="60" s="1"/>
  <c r="F202" i="60"/>
  <c r="G202" i="60" s="1"/>
  <c r="F203" i="60"/>
  <c r="G203" i="60" s="1"/>
  <c r="F204" i="60"/>
  <c r="G204" i="60" s="1"/>
  <c r="F205" i="60"/>
  <c r="G205" i="60" s="1"/>
  <c r="F206" i="60"/>
  <c r="G206" i="60" s="1"/>
  <c r="F207" i="60"/>
  <c r="G207" i="60" s="1"/>
  <c r="F208" i="60"/>
  <c r="G208" i="60" s="1"/>
  <c r="F209" i="60"/>
  <c r="G209" i="60" s="1"/>
  <c r="F210" i="60"/>
  <c r="G210" i="60" s="1"/>
  <c r="F211" i="60"/>
  <c r="G211" i="60" s="1"/>
  <c r="F212" i="60"/>
  <c r="G212" i="60" s="1"/>
  <c r="F213" i="60"/>
  <c r="G213" i="60" s="1"/>
  <c r="F214" i="60"/>
  <c r="G214" i="60" s="1"/>
  <c r="F215" i="60"/>
  <c r="G215" i="60" s="1"/>
  <c r="F216" i="60"/>
  <c r="G216" i="60" s="1"/>
  <c r="F217" i="60"/>
  <c r="G217" i="60" s="1"/>
  <c r="F218" i="60"/>
  <c r="G218" i="60" s="1"/>
  <c r="F219" i="60"/>
  <c r="G219" i="60" s="1"/>
  <c r="F220" i="60"/>
  <c r="G220" i="60" s="1"/>
  <c r="F221" i="60"/>
  <c r="G221" i="60" s="1"/>
  <c r="F222" i="60"/>
  <c r="G222" i="60" s="1"/>
  <c r="F223" i="60"/>
  <c r="G223" i="60" s="1"/>
  <c r="F224" i="60"/>
  <c r="G224" i="60" s="1"/>
  <c r="F225" i="60"/>
  <c r="G225" i="60" s="1"/>
  <c r="F226" i="60"/>
  <c r="G226" i="60" s="1"/>
  <c r="F227" i="60"/>
  <c r="G227" i="60" s="1"/>
  <c r="F228" i="60"/>
  <c r="G228" i="60" s="1"/>
  <c r="F229" i="60"/>
  <c r="G229" i="60" s="1"/>
  <c r="F230" i="60"/>
  <c r="G230" i="60" s="1"/>
  <c r="F231" i="60"/>
  <c r="G231" i="60" s="1"/>
  <c r="F232" i="60"/>
  <c r="G232" i="60" s="1"/>
  <c r="F233" i="60"/>
  <c r="G233" i="60" s="1"/>
  <c r="F234" i="60"/>
  <c r="G234" i="60" s="1"/>
  <c r="F235" i="60"/>
  <c r="G235" i="60" s="1"/>
  <c r="F236" i="60"/>
  <c r="G236" i="60" s="1"/>
  <c r="F237" i="60"/>
  <c r="G237" i="60" s="1"/>
  <c r="F238" i="60"/>
  <c r="G238" i="60" s="1"/>
  <c r="F239" i="60"/>
  <c r="G239" i="60" s="1"/>
  <c r="F240" i="60"/>
  <c r="G240" i="60" s="1"/>
  <c r="F241" i="60"/>
  <c r="G241" i="60" s="1"/>
  <c r="F242" i="60"/>
  <c r="G242" i="60" s="1"/>
  <c r="F243" i="60"/>
  <c r="G243" i="60" s="1"/>
  <c r="F244" i="60"/>
  <c r="G244" i="60" s="1"/>
  <c r="F245" i="60"/>
  <c r="G245" i="60" s="1"/>
  <c r="F246" i="60"/>
  <c r="G246" i="60" s="1"/>
  <c r="F247" i="60"/>
  <c r="G247" i="60" s="1"/>
  <c r="F248" i="60"/>
  <c r="G248" i="60" s="1"/>
  <c r="F249" i="60"/>
  <c r="G249" i="60" s="1"/>
  <c r="F250" i="60"/>
  <c r="G250" i="60" s="1"/>
  <c r="F251" i="60"/>
  <c r="G251" i="60" s="1"/>
  <c r="F252" i="60"/>
  <c r="G252" i="60" s="1"/>
  <c r="F253" i="60"/>
  <c r="G253" i="60" s="1"/>
  <c r="F254" i="60"/>
  <c r="G254" i="60" s="1"/>
  <c r="F255" i="60"/>
  <c r="G255" i="60" s="1"/>
  <c r="F256" i="60"/>
  <c r="G256" i="60" s="1"/>
  <c r="F257" i="60"/>
  <c r="G257" i="60" s="1"/>
  <c r="F258" i="60"/>
  <c r="G258" i="60" s="1"/>
  <c r="F259" i="60"/>
  <c r="G259" i="60" s="1"/>
  <c r="F260" i="60"/>
  <c r="G260" i="60" s="1"/>
  <c r="F261" i="60"/>
  <c r="G261" i="60" s="1"/>
  <c r="F262" i="60"/>
  <c r="G262" i="60" s="1"/>
  <c r="F263" i="60"/>
  <c r="G263" i="60" s="1"/>
  <c r="F264" i="60"/>
  <c r="G264" i="60" s="1"/>
  <c r="F265" i="60"/>
  <c r="G265" i="60" s="1"/>
  <c r="F266" i="60"/>
  <c r="G266" i="60" s="1"/>
  <c r="F267" i="60"/>
  <c r="G267" i="60" s="1"/>
  <c r="F268" i="60"/>
  <c r="G268" i="60" s="1"/>
  <c r="F269" i="60"/>
  <c r="G269" i="60" s="1"/>
  <c r="F270" i="60"/>
  <c r="G270" i="60" s="1"/>
  <c r="F271" i="60"/>
  <c r="G271" i="60" s="1"/>
  <c r="F272" i="60"/>
  <c r="G272" i="60" s="1"/>
  <c r="F273" i="60"/>
  <c r="G273" i="60" s="1"/>
  <c r="F274" i="60"/>
  <c r="G274" i="60" s="1"/>
  <c r="F275" i="60"/>
  <c r="G275" i="60" s="1"/>
  <c r="F276" i="60"/>
  <c r="G276" i="60" s="1"/>
  <c r="F277" i="60"/>
  <c r="G277" i="60" s="1"/>
  <c r="F278" i="60"/>
  <c r="G278" i="60" s="1"/>
  <c r="F279" i="60"/>
  <c r="G279" i="60" s="1"/>
  <c r="F280" i="60"/>
  <c r="G280" i="60" s="1"/>
  <c r="F281" i="60"/>
  <c r="G281" i="60" s="1"/>
  <c r="F282" i="60"/>
  <c r="G282" i="60" s="1"/>
  <c r="F283" i="60"/>
  <c r="G283" i="60" s="1"/>
  <c r="F284" i="60"/>
  <c r="G284" i="60" s="1"/>
  <c r="F285" i="60"/>
  <c r="G285" i="60" s="1"/>
  <c r="F286" i="60"/>
  <c r="G286" i="60" s="1"/>
  <c r="F287" i="60"/>
  <c r="F6" i="60"/>
  <c r="G6" i="60" s="1"/>
  <c r="G291" i="60" l="1"/>
</calcChain>
</file>

<file path=xl/sharedStrings.xml><?xml version="1.0" encoding="utf-8"?>
<sst xmlns="http://schemas.openxmlformats.org/spreadsheetml/2006/main" count="292" uniqueCount="118">
  <si>
    <t>DATA PAGAMENTO</t>
  </si>
  <si>
    <t>COPPOLA ANTONIA</t>
  </si>
  <si>
    <t>SECLAN Srl</t>
  </si>
  <si>
    <t>RAVO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</si>
  <si>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</si>
  <si>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</si>
  <si>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</si>
  <si>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</si>
  <si>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</si>
  <si>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</si>
  <si>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</si>
  <si>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BONDATTI GIANLUCA AUTOVEICOLI SRL</t>
  </si>
  <si>
    <t>ING. O. FIORENTINI S.P.A.</t>
  </si>
  <si>
    <t>fornitore</t>
  </si>
  <si>
    <t>LEXMEDIA SRL</t>
  </si>
  <si>
    <t>ACEA ACQUA - ACEA ATO 2 SpA</t>
  </si>
  <si>
    <t>APOLLO 11 SRL</t>
  </si>
  <si>
    <t>G &amp; G SRL</t>
  </si>
  <si>
    <t>F.LLI MAZZOCCHIA SpA</t>
  </si>
  <si>
    <t>SUMUS ITALIA Srl</t>
  </si>
  <si>
    <t>DIERRE DIMENSIONE RICAMBI SpA</t>
  </si>
  <si>
    <t xml:space="preserve">Indicatore trimestrale di tempestività dei pagamenti </t>
  </si>
  <si>
    <t>BONDATTI GIANLUCA Srl AUTOTRASPORTI</t>
  </si>
  <si>
    <t>CARLONI PNEUMATICI Srl</t>
  </si>
  <si>
    <t>PALMIERI ALESSIA</t>
  </si>
  <si>
    <t>IFIS Rental Service Srl</t>
  </si>
  <si>
    <t>DEL PRETE WASTE RECYCLING SRL</t>
  </si>
  <si>
    <t>PA.L.MER. Soc. Consortile a r.l.</t>
  </si>
  <si>
    <t>GREENCHEM SOLUTIONS Srl</t>
  </si>
  <si>
    <t>MASE Srl</t>
  </si>
  <si>
    <t>CEPI T.A.A.S. Srl</t>
  </si>
  <si>
    <t>SIELCO Srl</t>
  </si>
  <si>
    <t>SERANGELI DIESEL Snc</t>
  </si>
  <si>
    <t>BTE SpA</t>
  </si>
  <si>
    <t>ALTERNA Srl</t>
  </si>
  <si>
    <t>CASILLO SISTEMI IDRAULICI Srl</t>
  </si>
  <si>
    <t>MATTUCCI Srl</t>
  </si>
  <si>
    <t>ENEL ENERGIA SpA</t>
  </si>
  <si>
    <t>FORESTAL GARDEN S.R.L.</t>
  </si>
  <si>
    <t>PGRAFICO Snc</t>
  </si>
  <si>
    <t>IPI Srl</t>
  </si>
  <si>
    <t>AREA CENTRO Srl</t>
  </si>
  <si>
    <t>SIR SAFETY SYSTEM SpA</t>
  </si>
  <si>
    <t>APOLLO 11 SERVICE SAS</t>
  </si>
  <si>
    <t>MASCETTI   ARTURO</t>
  </si>
  <si>
    <t>PETRUCCI   LUCA</t>
  </si>
  <si>
    <t>READYTEC SPA</t>
  </si>
  <si>
    <t>SYSTEM HYGIENE Srl</t>
  </si>
  <si>
    <t>ANTINFORTUNISTICA GIST Snc</t>
  </si>
  <si>
    <t>ITALIANA PETROLI SpA ex TOTALERG SpA</t>
  </si>
  <si>
    <t>CAFFE' DEL BARGELLO Srl</t>
  </si>
  <si>
    <t>DI PRISCO VALENTINO</t>
  </si>
  <si>
    <t>ROMANA DIESEL SpA</t>
  </si>
  <si>
    <t>ARTIGIANA 2M Srl</t>
  </si>
  <si>
    <t>LA ROCCA PETROLI Srl</t>
  </si>
  <si>
    <t>PONTINA TRATTORI Srl</t>
  </si>
  <si>
    <t>REFECTA Srl</t>
  </si>
  <si>
    <t>SEBACH SpA Unipersonale</t>
  </si>
  <si>
    <t>SYNERGIE ITALIA SpA</t>
  </si>
  <si>
    <t>ITALIA SOLUTIONS Srl</t>
  </si>
  <si>
    <t>SETEAM SOLUTIONS Srls</t>
  </si>
  <si>
    <t>EDILCERAMICHE Srl</t>
  </si>
  <si>
    <t>LEASEPLAN ITALIA SPA</t>
  </si>
  <si>
    <t>HERA COMM Srl</t>
  </si>
  <si>
    <t>NIECO SpA</t>
  </si>
  <si>
    <t>CENTRO SAN MICHELE Srl</t>
  </si>
  <si>
    <t>AVR SpA</t>
  </si>
  <si>
    <t>GOOGLE IRELAND LIMITED</t>
  </si>
  <si>
    <t>GICAUTO AUTOPARTS SpA</t>
  </si>
  <si>
    <t>REPAS LUNCH COUPON Srl</t>
  </si>
  <si>
    <t>ROMITO Avv. GIOVANNI</t>
  </si>
  <si>
    <t>ZAC PLAST Srl</t>
  </si>
  <si>
    <t>B. &amp; G. ECOLYNE COM Srl</t>
  </si>
  <si>
    <t>GIORGI REMO</t>
  </si>
  <si>
    <t>MASSIMINI Snc di Massimini B. e C.</t>
  </si>
  <si>
    <t>NEW TECNO SAFETY Srls</t>
  </si>
  <si>
    <t>ISP SERVIZI SRL</t>
  </si>
  <si>
    <t>JOB &amp; SAFETY Srl</t>
  </si>
  <si>
    <t>IOVINO MICHELINA</t>
  </si>
  <si>
    <t>CLEA SERVIZI Srl</t>
  </si>
  <si>
    <t>ADOVASIO PIERGIORGIO</t>
  </si>
  <si>
    <t>COMUNE DI LARIANO</t>
  </si>
  <si>
    <t>EDITRICE SERA Snc</t>
  </si>
  <si>
    <t>FAGECO ECOLOGIA Srl</t>
  </si>
  <si>
    <t>SICURITALIA IVRI SPA</t>
  </si>
  <si>
    <t>IMPRESA DI PULIZIE MARTINA 09 Srls</t>
  </si>
  <si>
    <t>AUTOSTRADE PER L'ITALIA</t>
  </si>
  <si>
    <t>PRONSITE di Costantini Fabrizio</t>
  </si>
  <si>
    <t>COSMARI GESTIONI AMBIENTALI Srl (Rein)</t>
  </si>
  <si>
    <t>S.A.C.I.E.M. Srl</t>
  </si>
  <si>
    <t>MONCINI INDUSTRIE Srl</t>
  </si>
  <si>
    <t>ECOPROJECT Srl</t>
  </si>
  <si>
    <t>ITALFOR Srl</t>
  </si>
  <si>
    <t>MUNICIPIA SpA</t>
  </si>
  <si>
    <t>FARMACIA ROMANI DR. ROBERTO</t>
  </si>
  <si>
    <t>SERVIZI ITALIA SpA</t>
  </si>
  <si>
    <t>VEMI SERVIZI SRL</t>
  </si>
  <si>
    <t>TIM TELECOM ITALIA SPA</t>
  </si>
  <si>
    <t>TELECOM ITALIA SPA</t>
  </si>
  <si>
    <t>ARUBA SpA</t>
  </si>
  <si>
    <t>OTTAVIANI TENDAGGI Snc</t>
  </si>
  <si>
    <t>ROSSETTI SpA</t>
  </si>
  <si>
    <t>EUROCONSULTING SRL</t>
  </si>
  <si>
    <t>CGT Compagnia Generale Trattori SpA</t>
  </si>
  <si>
    <t>INTERCARTA SpA</t>
  </si>
  <si>
    <t>VIASAT SpA</t>
  </si>
  <si>
    <t>FARROTTI Arch. SIMONETTA</t>
  </si>
  <si>
    <t>MIM82 Srl</t>
  </si>
  <si>
    <t>ENI FUEL SpA</t>
  </si>
  <si>
    <t>GRAPHICARTS Srls</t>
  </si>
  <si>
    <t>FLASH GLASS di Bortone D.</t>
  </si>
  <si>
    <t>INTAV Srl</t>
  </si>
  <si>
    <t>MA.FER Srl</t>
  </si>
  <si>
    <t>TECNOPLAN Srl</t>
  </si>
  <si>
    <t>C.P.O. SRL</t>
  </si>
  <si>
    <t>G.F. AUTORICAMBI Srl</t>
  </si>
  <si>
    <t>3° trim 2020</t>
  </si>
  <si>
    <t>UNIEURO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</si>
</sst>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dd/mm/yy;@"/>
    <numFmt numFmtId="166" formatCode="\ dd\/mm\/yyyy"/>
  </numFmts>
  <fonts count="13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6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1" fillId="0" borderId="0" applyFont="0" applyFill="0" applyBorder="0" applyAlignment="0" applyProtection="0"/>
  </cellStyleXfs>
  <cellXfs count="55">
    <xf numFmtId="0" fontId="0" fillId="0" borderId="0" xfId="0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166" fontId="1" fillId="0" borderId="0" xfId="0" applyNumberFormat="1" applyFont="1" applyBorder="1">
      <alignment vertical="top"/>
    </xf>
    <xf numFmtId="0" fontId="1" fillId="0" borderId="0" xfId="1" applyFont="1" applyAlignment="1">
      <alignment horizontal="center" vertical="top"/>
    </xf>
    <xf numFmtId="0" fontId="1" fillId="0" borderId="0" xfId="1">
      <alignment vertical="top"/>
    </xf>
    <xf numFmtId="0" fontId="3" fillId="0" borderId="9" xfId="1" applyFont="1" applyBorder="1" applyAlignment="1">
      <alignment vertical="top"/>
    </xf>
    <xf numFmtId="0" fontId="3" fillId="0" borderId="11" xfId="1" applyFont="1" applyBorder="1" applyAlignment="1">
      <alignment vertical="top"/>
    </xf>
    <xf numFmtId="0" fontId="1" fillId="0" borderId="2" xfId="1" applyFont="1" applyBorder="1" applyAlignment="1">
      <alignment horizontal="center" vertical="top"/>
    </xf>
    <xf numFmtId="0" fontId="1" fillId="0" borderId="0" xfId="1" applyFont="1" applyBorder="1" applyAlignment="1">
      <alignment horizontal="center" vertical="top"/>
    </xf>
    <xf numFmtId="0" fontId="1" fillId="0" borderId="0" xfId="1" applyBorder="1">
      <alignment vertical="top"/>
    </xf>
    <xf numFmtId="0" fontId="5" fillId="0" borderId="18" xfId="1" applyFont="1" applyBorder="1" applyAlignment="1">
      <alignment vertical="top"/>
    </xf>
    <xf numFmtId="0" fontId="1" fillId="0" borderId="1" xfId="1" applyFill="1" applyBorder="1" applyAlignment="1">
      <alignment horizontal="center" vertical="center"/>
    </xf>
    <xf numFmtId="164" fontId="7" fillId="0" borderId="0" xfId="1" applyNumberFormat="1" applyFont="1" applyAlignment="1">
      <alignment vertical="top"/>
    </xf>
    <xf numFmtId="0" fontId="1" fillId="0" borderId="7" xfId="1" applyFont="1" applyFill="1" applyBorder="1" applyAlignment="1">
      <alignment horizontal="center" vertical="top"/>
    </xf>
    <xf numFmtId="0" fontId="8" fillId="0" borderId="6" xfId="1" applyFont="1" applyBorder="1">
      <alignment vertical="top"/>
    </xf>
    <xf numFmtId="0" fontId="8" fillId="0" borderId="3" xfId="1" applyFont="1" applyBorder="1">
      <alignment vertical="top"/>
    </xf>
    <xf numFmtId="0" fontId="8" fillId="0" borderId="0" xfId="1" applyFont="1">
      <alignment vertical="top"/>
    </xf>
    <xf numFmtId="164" fontId="9" fillId="0" borderId="0" xfId="1" applyNumberFormat="1" applyFont="1" applyAlignment="1">
      <alignment vertical="top"/>
    </xf>
    <xf numFmtId="0" fontId="1" fillId="0" borderId="8" xfId="1" applyFont="1" applyFill="1" applyBorder="1" applyAlignment="1">
      <alignment horizontal="center" vertical="top"/>
    </xf>
    <xf numFmtId="0" fontId="8" fillId="0" borderId="14" xfId="1" applyFont="1" applyBorder="1">
      <alignment vertical="top"/>
    </xf>
    <xf numFmtId="166" fontId="8" fillId="0" borderId="0" xfId="0" applyNumberFormat="1" applyFont="1" applyBorder="1">
      <alignment vertical="top"/>
    </xf>
    <xf numFmtId="0" fontId="8" fillId="0" borderId="0" xfId="0" applyFont="1" applyBorder="1">
      <alignment vertical="top"/>
    </xf>
    <xf numFmtId="166" fontId="1" fillId="0" borderId="4" xfId="0" applyNumberFormat="1" applyFont="1" applyBorder="1">
      <alignment vertical="top"/>
    </xf>
    <xf numFmtId="4" fontId="10" fillId="0" borderId="0" xfId="1" applyNumberFormat="1" applyFont="1">
      <alignment vertical="top"/>
    </xf>
    <xf numFmtId="4" fontId="1" fillId="0" borderId="0" xfId="1" applyNumberFormat="1">
      <alignment vertical="top"/>
    </xf>
    <xf numFmtId="4" fontId="8" fillId="0" borderId="0" xfId="0" applyNumberFormat="1" applyFont="1" applyBorder="1">
      <alignment vertical="top"/>
    </xf>
    <xf numFmtId="0" fontId="8" fillId="0" borderId="4" xfId="0" applyFont="1" applyBorder="1">
      <alignment vertical="top"/>
    </xf>
    <xf numFmtId="4" fontId="8" fillId="0" borderId="4" xfId="0" applyNumberFormat="1" applyFont="1" applyBorder="1">
      <alignment vertical="top"/>
    </xf>
    <xf numFmtId="43" fontId="1" fillId="0" borderId="0" xfId="2" applyFont="1" applyAlignment="1">
      <alignment vertical="top"/>
    </xf>
    <xf numFmtId="43" fontId="10" fillId="0" borderId="0" xfId="2" applyFont="1" applyAlignment="1">
      <alignment vertical="top"/>
    </xf>
    <xf numFmtId="43" fontId="6" fillId="0" borderId="11" xfId="2" applyFont="1" applyBorder="1" applyAlignment="1">
      <alignment vertical="top"/>
    </xf>
    <xf numFmtId="0" fontId="1" fillId="2" borderId="1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0" borderId="19" xfId="1" applyFont="1" applyBorder="1" applyAlignment="1">
      <alignment horizontal="center" vertical="top"/>
    </xf>
    <xf numFmtId="0" fontId="1" fillId="0" borderId="20" xfId="1" applyFont="1" applyBorder="1" applyAlignment="1">
      <alignment horizontal="center" vertical="top"/>
    </xf>
    <xf numFmtId="0" fontId="1" fillId="0" borderId="20" xfId="1" applyBorder="1">
      <alignment vertical="top"/>
    </xf>
    <xf numFmtId="166" fontId="12" fillId="0" borderId="0" xfId="0" applyNumberFormat="1" applyFont="1" applyBorder="1">
      <alignment vertical="top"/>
    </xf>
    <xf numFmtId="166" fontId="12" fillId="0" borderId="0" xfId="0" applyNumberFormat="1" applyFont="1" applyFill="1" applyBorder="1">
      <alignment vertical="top"/>
    </xf>
    <xf numFmtId="0" fontId="1" fillId="2" borderId="13" xfId="1" applyFill="1" applyBorder="1" applyAlignment="1">
      <alignment horizontal="center" vertical="center"/>
    </xf>
    <xf numFmtId="166" fontId="12" fillId="0" borderId="4" xfId="0" applyNumberFormat="1" applyFont="1" applyBorder="1">
      <alignment vertical="top"/>
    </xf>
    <xf numFmtId="0" fontId="8" fillId="0" borderId="5" xfId="1" applyFont="1" applyBorder="1">
      <alignment vertical="top"/>
    </xf>
    <xf numFmtId="0" fontId="1" fillId="0" borderId="21" xfId="1" applyBorder="1">
      <alignment vertical="top"/>
    </xf>
    <xf numFmtId="0" fontId="8" fillId="0" borderId="0" xfId="0" applyFont="1" applyFill="1" applyBorder="1">
      <alignment vertical="top"/>
    </xf>
    <xf numFmtId="0" fontId="6" fillId="3" borderId="9" xfId="1" applyFont="1" applyFill="1" applyBorder="1" applyAlignment="1">
      <alignment horizontal="center" vertical="top"/>
    </xf>
    <xf numFmtId="0" fontId="6" fillId="3" borderId="10" xfId="1" applyFont="1" applyFill="1" applyBorder="1" applyAlignment="1">
      <alignment horizontal="center" vertical="top"/>
    </xf>
    <xf numFmtId="0" fontId="6" fillId="3" borderId="11" xfId="1" applyFont="1" applyFill="1" applyBorder="1" applyAlignment="1">
      <alignment horizontal="center" vertical="top"/>
    </xf>
    <xf numFmtId="0" fontId="5" fillId="0" borderId="16" xfId="1" applyFont="1" applyBorder="1" applyAlignment="1">
      <alignment horizontal="center" vertical="top"/>
    </xf>
    <xf numFmtId="0" fontId="5" fillId="0" borderId="17" xfId="1" applyFont="1" applyBorder="1" applyAlignment="1">
      <alignment horizontal="center" vertical="top"/>
    </xf>
    <xf numFmtId="0" fontId="4" fillId="3" borderId="12" xfId="1" applyFont="1" applyFill="1" applyBorder="1" applyAlignment="1">
      <alignment horizontal="center" vertical="top"/>
    </xf>
    <xf numFmtId="0" fontId="4" fillId="3" borderId="15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3" xfId="1" applyFont="1" applyFill="1" applyBorder="1" applyAlignment="1">
      <alignment horizontal="center" vertical="top"/>
    </xf>
    <xf numFmtId="165" fontId="6" fillId="0" borderId="9" xfId="0" applyNumberFormat="1" applyFont="1" applyBorder="1" applyAlignment="1">
      <alignment horizontal="center" vertical="top"/>
    </xf>
    <xf numFmtId="165" fontId="6" fillId="0" borderId="10" xfId="0" applyNumberFormat="1" applyFont="1" applyBorder="1" applyAlignment="1">
      <alignment horizontal="center"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66CC"/>
      <color rgb="FFFF99FF"/>
      <color rgb="FFFF66FF"/>
      <color rgb="FFCCFF99"/>
      <color rgb="FF99FF99"/>
      <color rgb="FFCCFFCC"/>
      <color rgb="FFFFFFCC"/>
      <color rgb="FFFFCCFF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CCD5D-421F-4F54-BC5F-3B63AA0EB09F}">
  <sheetPr>
    <tabColor rgb="FFFF66CC"/>
  </sheetPr>
  <dimension ref="A1:K292"/>
  <sheetViews>
    <sheetView tabSelected="1" zoomScale="115" zoomScaleNormal="115" workbookViewId="0">
      <selection activeCell="E6" sqref="E6:E287"/>
    </sheetView>
  </sheetViews>
  <sheetFormatPr defaultRowHeight="12.75" x14ac:dyDescent="0.2"/>
  <cols>
    <col min="1" max="1" width="8.140625" style="4" customWidth="1"/>
    <col min="2" max="2" width="47.5703125" style="4" customWidth="1"/>
    <col min="3" max="4" width="20.85546875" style="5" customWidth="1"/>
    <col min="5" max="5" width="21" style="5" customWidth="1"/>
    <col min="6" max="6" width="24.42578125" style="5" customWidth="1"/>
    <col min="7" max="7" width="27.28515625" style="5" customWidth="1"/>
    <col min="8" max="8" width="9.140625" style="5"/>
    <col min="9" max="9" width="27" style="5" customWidth="1"/>
    <col min="10" max="10" width="9.140625" style="5"/>
    <col min="11" max="11" width="27.42578125" style="5" customWidth="1"/>
    <col min="12" max="16384" width="9.140625" style="5"/>
  </cols>
  <sheetData>
    <row r="1" spans="1:9" ht="13.5" thickBot="1" x14ac:dyDescent="0.25">
      <c r="A1" s="34"/>
      <c r="B1" s="35"/>
      <c r="C1" s="36"/>
      <c r="D1" s="36"/>
      <c r="E1" s="36"/>
      <c r="F1" s="36"/>
      <c r="G1" s="42"/>
    </row>
    <row r="2" spans="1:9" ht="16.5" thickBot="1" x14ac:dyDescent="0.25">
      <c r="A2" s="6"/>
      <c r="B2" s="6"/>
      <c r="C2" s="44" t="s">
        <v>116</v>
      </c>
      <c r="D2" s="45"/>
      <c r="E2" s="45"/>
      <c r="F2" s="46"/>
      <c r="G2" s="7"/>
    </row>
    <row r="3" spans="1:9" ht="14.25" x14ac:dyDescent="0.2">
      <c r="A3" s="8"/>
      <c r="B3" s="9"/>
      <c r="C3" s="10"/>
      <c r="D3" s="47" t="s">
        <v>6</v>
      </c>
      <c r="E3" s="48"/>
      <c r="F3" s="48"/>
      <c r="G3" s="11"/>
    </row>
    <row r="4" spans="1:9" ht="25.5" x14ac:dyDescent="0.2">
      <c r="A4" s="33" t="s">
        <v>10</v>
      </c>
      <c r="B4" s="12" t="s">
        <v>13</v>
      </c>
      <c r="C4" s="32" t="s">
        <v>4</v>
      </c>
      <c r="D4" s="1" t="s">
        <v>5</v>
      </c>
      <c r="E4" s="32" t="s">
        <v>0</v>
      </c>
      <c r="F4" s="2" t="s">
        <v>8</v>
      </c>
      <c r="G4" s="39" t="s">
        <v>9</v>
      </c>
    </row>
    <row r="5" spans="1:9" ht="12" customHeight="1" x14ac:dyDescent="0.2">
      <c r="A5" s="49"/>
      <c r="B5" s="50"/>
      <c r="C5" s="51"/>
      <c r="D5" s="51"/>
      <c r="E5" s="51"/>
      <c r="F5" s="51"/>
      <c r="G5" s="52"/>
    </row>
    <row r="6" spans="1:9" ht="14.25" x14ac:dyDescent="0.2">
      <c r="A6" s="14">
        <v>1</v>
      </c>
      <c r="B6" s="22" t="s">
        <v>70</v>
      </c>
      <c r="C6" s="26">
        <v>2394</v>
      </c>
      <c r="D6" s="37">
        <v>44011</v>
      </c>
      <c r="E6" s="3">
        <v>44015</v>
      </c>
      <c r="F6" s="15">
        <f>E6-D6</f>
        <v>4</v>
      </c>
      <c r="G6" s="16">
        <f>F6*C6</f>
        <v>9576</v>
      </c>
    </row>
    <row r="7" spans="1:9" ht="14.25" x14ac:dyDescent="0.2">
      <c r="A7" s="14">
        <v>2</v>
      </c>
      <c r="B7" s="22" t="s">
        <v>74</v>
      </c>
      <c r="C7" s="26">
        <v>101.35</v>
      </c>
      <c r="D7" s="37">
        <v>44007</v>
      </c>
      <c r="E7" s="3">
        <v>44015</v>
      </c>
      <c r="F7" s="15">
        <f t="shared" ref="F7:F70" si="0">E7-D7</f>
        <v>8</v>
      </c>
      <c r="G7" s="16">
        <f t="shared" ref="G7:G70" si="1">F7*C7</f>
        <v>810.8</v>
      </c>
    </row>
    <row r="8" spans="1:9" ht="14.25" x14ac:dyDescent="0.2">
      <c r="A8" s="14">
        <v>3</v>
      </c>
      <c r="B8" s="22" t="s">
        <v>74</v>
      </c>
      <c r="C8" s="26">
        <v>125.69</v>
      </c>
      <c r="D8" s="37">
        <v>44009</v>
      </c>
      <c r="E8" s="3">
        <v>44015</v>
      </c>
      <c r="F8" s="15">
        <f t="shared" si="0"/>
        <v>6</v>
      </c>
      <c r="G8" s="16">
        <f t="shared" si="1"/>
        <v>754.14</v>
      </c>
    </row>
    <row r="9" spans="1:9" ht="14.25" x14ac:dyDescent="0.2">
      <c r="A9" s="14">
        <v>4</v>
      </c>
      <c r="B9" s="22" t="s">
        <v>117</v>
      </c>
      <c r="C9" s="26">
        <v>49.98</v>
      </c>
      <c r="D9" s="37">
        <v>44018</v>
      </c>
      <c r="E9" s="3">
        <v>44018</v>
      </c>
      <c r="F9" s="15">
        <f t="shared" si="0"/>
        <v>0</v>
      </c>
      <c r="G9" s="16">
        <f t="shared" si="1"/>
        <v>0</v>
      </c>
    </row>
    <row r="10" spans="1:9" ht="14.25" x14ac:dyDescent="0.2">
      <c r="A10" s="14">
        <v>5</v>
      </c>
      <c r="B10" s="22" t="s">
        <v>67</v>
      </c>
      <c r="C10" s="26">
        <v>165.33</v>
      </c>
      <c r="D10" s="37">
        <v>44019</v>
      </c>
      <c r="E10" s="3">
        <v>44019</v>
      </c>
      <c r="F10" s="15">
        <f t="shared" si="0"/>
        <v>0</v>
      </c>
      <c r="G10" s="16">
        <f t="shared" si="1"/>
        <v>0</v>
      </c>
    </row>
    <row r="11" spans="1:9" ht="15" customHeight="1" x14ac:dyDescent="0.2">
      <c r="A11" s="14">
        <v>6</v>
      </c>
      <c r="B11" s="22" t="s">
        <v>99</v>
      </c>
      <c r="C11" s="26">
        <v>18</v>
      </c>
      <c r="D11" s="37">
        <v>44019</v>
      </c>
      <c r="E11" s="3">
        <v>44019</v>
      </c>
      <c r="F11" s="15">
        <f t="shared" si="0"/>
        <v>0</v>
      </c>
      <c r="G11" s="16">
        <f t="shared" si="1"/>
        <v>0</v>
      </c>
      <c r="I11" s="13"/>
    </row>
    <row r="12" spans="1:9" ht="14.25" x14ac:dyDescent="0.2">
      <c r="A12" s="14">
        <v>7</v>
      </c>
      <c r="B12" s="22" t="s">
        <v>43</v>
      </c>
      <c r="C12" s="26">
        <v>56.66</v>
      </c>
      <c r="D12" s="37">
        <v>44024</v>
      </c>
      <c r="E12" s="3">
        <v>44019</v>
      </c>
      <c r="F12" s="15">
        <f t="shared" si="0"/>
        <v>-5</v>
      </c>
      <c r="G12" s="16">
        <f t="shared" si="1"/>
        <v>-283.29999999999995</v>
      </c>
    </row>
    <row r="13" spans="1:9" ht="14.25" x14ac:dyDescent="0.2">
      <c r="A13" s="14">
        <v>8</v>
      </c>
      <c r="B13" s="22" t="s">
        <v>43</v>
      </c>
      <c r="C13" s="26">
        <v>56.66</v>
      </c>
      <c r="D13" s="37">
        <v>44027</v>
      </c>
      <c r="E13" s="3">
        <v>44019</v>
      </c>
      <c r="F13" s="15">
        <f t="shared" si="0"/>
        <v>-8</v>
      </c>
      <c r="G13" s="16">
        <f t="shared" si="1"/>
        <v>-453.28</v>
      </c>
    </row>
    <row r="14" spans="1:9" ht="14.25" x14ac:dyDescent="0.2">
      <c r="A14" s="14">
        <v>9</v>
      </c>
      <c r="B14" s="22" t="s">
        <v>87</v>
      </c>
      <c r="C14" s="26">
        <v>58</v>
      </c>
      <c r="D14" s="37">
        <v>44010</v>
      </c>
      <c r="E14" s="3">
        <v>44019</v>
      </c>
      <c r="F14" s="15">
        <f t="shared" si="0"/>
        <v>9</v>
      </c>
      <c r="G14" s="16">
        <f t="shared" si="1"/>
        <v>522</v>
      </c>
    </row>
    <row r="15" spans="1:9" ht="14.25" x14ac:dyDescent="0.2">
      <c r="A15" s="14">
        <v>10</v>
      </c>
      <c r="B15" s="22" t="s">
        <v>94</v>
      </c>
      <c r="C15" s="26">
        <v>5937.5</v>
      </c>
      <c r="D15" s="37">
        <v>44023</v>
      </c>
      <c r="E15" s="3">
        <v>44019</v>
      </c>
      <c r="F15" s="15">
        <f t="shared" si="0"/>
        <v>-4</v>
      </c>
      <c r="G15" s="16">
        <f t="shared" si="1"/>
        <v>-23750</v>
      </c>
    </row>
    <row r="16" spans="1:9" ht="14.25" x14ac:dyDescent="0.2">
      <c r="A16" s="14">
        <v>11</v>
      </c>
      <c r="B16" s="22" t="s">
        <v>113</v>
      </c>
      <c r="C16" s="26">
        <v>40.5</v>
      </c>
      <c r="D16" s="37">
        <v>44019</v>
      </c>
      <c r="E16" s="3">
        <v>44019</v>
      </c>
      <c r="F16" s="15">
        <f t="shared" si="0"/>
        <v>0</v>
      </c>
      <c r="G16" s="16">
        <f t="shared" si="1"/>
        <v>0</v>
      </c>
    </row>
    <row r="17" spans="1:9" ht="14.25" x14ac:dyDescent="0.2">
      <c r="A17" s="14">
        <v>12</v>
      </c>
      <c r="B17" s="22" t="s">
        <v>54</v>
      </c>
      <c r="C17" s="26">
        <v>4621.3100000000004</v>
      </c>
      <c r="D17" s="37">
        <v>44022</v>
      </c>
      <c r="E17" s="3">
        <v>44020</v>
      </c>
      <c r="F17" s="15">
        <f t="shared" si="0"/>
        <v>-2</v>
      </c>
      <c r="G17" s="16">
        <f t="shared" si="1"/>
        <v>-9242.6200000000008</v>
      </c>
    </row>
    <row r="18" spans="1:9" ht="14.25" x14ac:dyDescent="0.2">
      <c r="A18" s="14">
        <v>13</v>
      </c>
      <c r="B18" s="22" t="s">
        <v>77</v>
      </c>
      <c r="C18" s="26">
        <v>760</v>
      </c>
      <c r="D18" s="37">
        <v>44034</v>
      </c>
      <c r="E18" s="3">
        <v>44020</v>
      </c>
      <c r="F18" s="15">
        <f t="shared" si="0"/>
        <v>-14</v>
      </c>
      <c r="G18" s="16">
        <f t="shared" si="1"/>
        <v>-10640</v>
      </c>
    </row>
    <row r="19" spans="1:9" ht="14.25" x14ac:dyDescent="0.2">
      <c r="A19" s="14">
        <v>14</v>
      </c>
      <c r="B19" s="22" t="s">
        <v>106</v>
      </c>
      <c r="C19" s="26">
        <v>9132</v>
      </c>
      <c r="D19" s="37">
        <v>44019</v>
      </c>
      <c r="E19" s="3">
        <v>44020</v>
      </c>
      <c r="F19" s="15">
        <f t="shared" si="0"/>
        <v>1</v>
      </c>
      <c r="G19" s="16">
        <f t="shared" si="1"/>
        <v>9132</v>
      </c>
    </row>
    <row r="20" spans="1:9" ht="14.25" x14ac:dyDescent="0.2">
      <c r="A20" s="14">
        <v>15</v>
      </c>
      <c r="B20" s="22" t="s">
        <v>97</v>
      </c>
      <c r="C20" s="26">
        <v>2954.26</v>
      </c>
      <c r="D20" s="37">
        <v>44027</v>
      </c>
      <c r="E20" s="3">
        <v>44020</v>
      </c>
      <c r="F20" s="15">
        <f t="shared" si="0"/>
        <v>-7</v>
      </c>
      <c r="G20" s="16">
        <f t="shared" si="1"/>
        <v>-20679.82</v>
      </c>
    </row>
    <row r="21" spans="1:9" ht="14.25" x14ac:dyDescent="0.2">
      <c r="A21" s="14">
        <v>16</v>
      </c>
      <c r="B21" s="22" t="s">
        <v>98</v>
      </c>
      <c r="C21" s="26">
        <v>1832.66</v>
      </c>
      <c r="D21" s="37">
        <v>44025</v>
      </c>
      <c r="E21" s="3">
        <v>44020</v>
      </c>
      <c r="F21" s="15">
        <f t="shared" si="0"/>
        <v>-5</v>
      </c>
      <c r="G21" s="16">
        <f t="shared" si="1"/>
        <v>-9163.3000000000011</v>
      </c>
    </row>
    <row r="22" spans="1:9" ht="14.25" x14ac:dyDescent="0.2">
      <c r="A22" s="14">
        <v>17</v>
      </c>
      <c r="B22" s="22" t="s">
        <v>98</v>
      </c>
      <c r="C22" s="26">
        <v>53.43</v>
      </c>
      <c r="D22" s="37">
        <v>44027</v>
      </c>
      <c r="E22" s="3">
        <v>44020</v>
      </c>
      <c r="F22" s="15">
        <f t="shared" si="0"/>
        <v>-7</v>
      </c>
      <c r="G22" s="16">
        <f t="shared" si="1"/>
        <v>-374.01</v>
      </c>
    </row>
    <row r="23" spans="1:9" ht="14.25" x14ac:dyDescent="0.2">
      <c r="A23" s="14">
        <v>18</v>
      </c>
      <c r="B23" s="22" t="s">
        <v>105</v>
      </c>
      <c r="C23" s="26">
        <v>2671.21</v>
      </c>
      <c r="D23" s="37">
        <v>44012</v>
      </c>
      <c r="E23" s="3">
        <v>44021</v>
      </c>
      <c r="F23" s="15">
        <f t="shared" si="0"/>
        <v>9</v>
      </c>
      <c r="G23" s="16">
        <f t="shared" si="1"/>
        <v>24040.89</v>
      </c>
    </row>
    <row r="24" spans="1:9" ht="14.25" x14ac:dyDescent="0.2">
      <c r="A24" s="14">
        <v>19</v>
      </c>
      <c r="B24" s="22" t="s">
        <v>55</v>
      </c>
      <c r="C24" s="26">
        <v>24.69</v>
      </c>
      <c r="D24" s="37">
        <v>44021</v>
      </c>
      <c r="E24" s="3">
        <v>44021</v>
      </c>
      <c r="F24" s="15">
        <f t="shared" si="0"/>
        <v>0</v>
      </c>
      <c r="G24" s="16">
        <f t="shared" si="1"/>
        <v>0</v>
      </c>
    </row>
    <row r="25" spans="1:9" ht="14.25" x14ac:dyDescent="0.2">
      <c r="A25" s="14">
        <v>20</v>
      </c>
      <c r="B25" s="22" t="s">
        <v>114</v>
      </c>
      <c r="C25" s="26">
        <v>29</v>
      </c>
      <c r="D25" s="37">
        <v>44026</v>
      </c>
      <c r="E25" s="3">
        <v>44026</v>
      </c>
      <c r="F25" s="15">
        <f t="shared" si="0"/>
        <v>0</v>
      </c>
      <c r="G25" s="16">
        <f t="shared" si="1"/>
        <v>0</v>
      </c>
    </row>
    <row r="26" spans="1:9" ht="14.25" x14ac:dyDescent="0.2">
      <c r="A26" s="14">
        <v>21</v>
      </c>
      <c r="B26" s="22" t="s">
        <v>16</v>
      </c>
      <c r="C26" s="26">
        <v>605.38</v>
      </c>
      <c r="D26" s="37">
        <v>44025</v>
      </c>
      <c r="E26" s="3">
        <v>44027</v>
      </c>
      <c r="F26" s="15">
        <f t="shared" si="0"/>
        <v>2</v>
      </c>
      <c r="G26" s="16">
        <f t="shared" si="1"/>
        <v>1210.76</v>
      </c>
    </row>
    <row r="27" spans="1:9" ht="14.25" x14ac:dyDescent="0.2">
      <c r="A27" s="14">
        <v>22</v>
      </c>
      <c r="B27" s="22" t="s">
        <v>54</v>
      </c>
      <c r="C27" s="26">
        <v>5180.05</v>
      </c>
      <c r="D27" s="37">
        <v>44028</v>
      </c>
      <c r="E27" s="3">
        <v>44027</v>
      </c>
      <c r="F27" s="15">
        <f t="shared" si="0"/>
        <v>-1</v>
      </c>
      <c r="G27" s="16">
        <f t="shared" si="1"/>
        <v>-5180.05</v>
      </c>
    </row>
    <row r="28" spans="1:9" ht="14.25" x14ac:dyDescent="0.2">
      <c r="A28" s="14">
        <v>23</v>
      </c>
      <c r="B28" s="22" t="s">
        <v>16</v>
      </c>
      <c r="C28" s="26">
        <v>454.54</v>
      </c>
      <c r="D28" s="37">
        <v>44028</v>
      </c>
      <c r="E28" s="3">
        <v>44028</v>
      </c>
      <c r="F28" s="15">
        <f t="shared" si="0"/>
        <v>0</v>
      </c>
      <c r="G28" s="16">
        <f t="shared" si="1"/>
        <v>0</v>
      </c>
      <c r="I28" s="13"/>
    </row>
    <row r="29" spans="1:9" ht="14.25" x14ac:dyDescent="0.2">
      <c r="A29" s="14">
        <v>24</v>
      </c>
      <c r="B29" s="22" t="s">
        <v>16</v>
      </c>
      <c r="C29" s="26">
        <v>605.38</v>
      </c>
      <c r="D29" s="37">
        <v>44044</v>
      </c>
      <c r="E29" s="3">
        <v>44028</v>
      </c>
      <c r="F29" s="15">
        <f t="shared" si="0"/>
        <v>-16</v>
      </c>
      <c r="G29" s="16">
        <f t="shared" si="1"/>
        <v>-9686.08</v>
      </c>
      <c r="I29" s="13"/>
    </row>
    <row r="30" spans="1:9" ht="14.25" x14ac:dyDescent="0.2">
      <c r="A30" s="14">
        <v>25</v>
      </c>
      <c r="B30" s="22" t="s">
        <v>50</v>
      </c>
      <c r="C30" s="26">
        <v>200</v>
      </c>
      <c r="D30" s="37">
        <v>44018</v>
      </c>
      <c r="E30" s="3">
        <v>44028</v>
      </c>
      <c r="F30" s="15">
        <f t="shared" si="0"/>
        <v>10</v>
      </c>
      <c r="G30" s="16">
        <f t="shared" si="1"/>
        <v>2000</v>
      </c>
    </row>
    <row r="31" spans="1:9" ht="14.25" x14ac:dyDescent="0.2">
      <c r="A31" s="14">
        <v>26</v>
      </c>
      <c r="B31" s="22" t="s">
        <v>69</v>
      </c>
      <c r="C31" s="26">
        <v>1144.53</v>
      </c>
      <c r="D31" s="37">
        <v>44030</v>
      </c>
      <c r="E31" s="3">
        <v>44028</v>
      </c>
      <c r="F31" s="15">
        <f t="shared" si="0"/>
        <v>-2</v>
      </c>
      <c r="G31" s="16">
        <f t="shared" si="1"/>
        <v>-2289.06</v>
      </c>
    </row>
    <row r="32" spans="1:9" ht="14.25" x14ac:dyDescent="0.2">
      <c r="A32" s="14">
        <v>27</v>
      </c>
      <c r="B32" s="22" t="s">
        <v>42</v>
      </c>
      <c r="C32" s="26">
        <v>231.18</v>
      </c>
      <c r="D32" s="37">
        <v>44043</v>
      </c>
      <c r="E32" s="3">
        <v>44028</v>
      </c>
      <c r="F32" s="15">
        <f t="shared" si="0"/>
        <v>-15</v>
      </c>
      <c r="G32" s="16">
        <f t="shared" si="1"/>
        <v>-3467.7000000000003</v>
      </c>
    </row>
    <row r="33" spans="1:7" ht="14.25" x14ac:dyDescent="0.2">
      <c r="A33" s="14">
        <v>28</v>
      </c>
      <c r="B33" s="22" t="s">
        <v>32</v>
      </c>
      <c r="C33" s="26">
        <v>210</v>
      </c>
      <c r="D33" s="37">
        <v>44043</v>
      </c>
      <c r="E33" s="3">
        <v>44028</v>
      </c>
      <c r="F33" s="15">
        <f t="shared" si="0"/>
        <v>-15</v>
      </c>
      <c r="G33" s="16">
        <f t="shared" si="1"/>
        <v>-3150</v>
      </c>
    </row>
    <row r="34" spans="1:7" ht="14.25" x14ac:dyDescent="0.2">
      <c r="A34" s="14">
        <v>29</v>
      </c>
      <c r="B34" s="22" t="s">
        <v>80</v>
      </c>
      <c r="C34" s="26">
        <v>2082</v>
      </c>
      <c r="D34" s="37">
        <v>44027</v>
      </c>
      <c r="E34" s="3">
        <v>44028</v>
      </c>
      <c r="F34" s="15">
        <f t="shared" si="0"/>
        <v>1</v>
      </c>
      <c r="G34" s="16">
        <f t="shared" si="1"/>
        <v>2082</v>
      </c>
    </row>
    <row r="35" spans="1:7" ht="14.25" x14ac:dyDescent="0.2">
      <c r="A35" s="14">
        <v>30</v>
      </c>
      <c r="B35" s="22" t="s">
        <v>115</v>
      </c>
      <c r="C35" s="26">
        <v>31.98</v>
      </c>
      <c r="D35" s="37">
        <v>44028</v>
      </c>
      <c r="E35" s="3">
        <v>44028</v>
      </c>
      <c r="F35" s="15">
        <f t="shared" si="0"/>
        <v>0</v>
      </c>
      <c r="G35" s="16">
        <f t="shared" si="1"/>
        <v>0</v>
      </c>
    </row>
    <row r="36" spans="1:7" ht="14.25" x14ac:dyDescent="0.2">
      <c r="A36" s="14">
        <v>31</v>
      </c>
      <c r="B36" s="22" t="s">
        <v>61</v>
      </c>
      <c r="C36" s="26">
        <v>8.65</v>
      </c>
      <c r="D36" s="37">
        <v>44028</v>
      </c>
      <c r="E36" s="3">
        <v>44028</v>
      </c>
      <c r="F36" s="15">
        <f t="shared" si="0"/>
        <v>0</v>
      </c>
      <c r="G36" s="16">
        <f t="shared" si="1"/>
        <v>0</v>
      </c>
    </row>
    <row r="37" spans="1:7" ht="14.25" x14ac:dyDescent="0.2">
      <c r="A37" s="14">
        <v>32</v>
      </c>
      <c r="B37" s="22" t="s">
        <v>46</v>
      </c>
      <c r="C37" s="26">
        <v>725</v>
      </c>
      <c r="D37" s="37">
        <v>44043</v>
      </c>
      <c r="E37" s="3">
        <v>44029</v>
      </c>
      <c r="F37" s="15">
        <f t="shared" si="0"/>
        <v>-14</v>
      </c>
      <c r="G37" s="16">
        <f t="shared" si="1"/>
        <v>-10150</v>
      </c>
    </row>
    <row r="38" spans="1:7" ht="14.25" x14ac:dyDescent="0.2">
      <c r="A38" s="14">
        <v>33</v>
      </c>
      <c r="B38" s="22" t="s">
        <v>17</v>
      </c>
      <c r="C38" s="26">
        <v>105</v>
      </c>
      <c r="D38" s="37">
        <v>44038</v>
      </c>
      <c r="E38" s="3">
        <v>44029</v>
      </c>
      <c r="F38" s="15">
        <f t="shared" si="0"/>
        <v>-9</v>
      </c>
      <c r="G38" s="16">
        <f t="shared" si="1"/>
        <v>-945</v>
      </c>
    </row>
    <row r="39" spans="1:7" ht="14.25" x14ac:dyDescent="0.2">
      <c r="A39" s="14">
        <v>34</v>
      </c>
      <c r="B39" s="22" t="s">
        <v>30</v>
      </c>
      <c r="C39" s="26">
        <v>800</v>
      </c>
      <c r="D39" s="37">
        <v>44034</v>
      </c>
      <c r="E39" s="3">
        <v>44029</v>
      </c>
      <c r="F39" s="15">
        <f t="shared" si="0"/>
        <v>-5</v>
      </c>
      <c r="G39" s="16">
        <f t="shared" si="1"/>
        <v>-4000</v>
      </c>
    </row>
    <row r="40" spans="1:7" ht="14.25" x14ac:dyDescent="0.2">
      <c r="A40" s="14">
        <v>35</v>
      </c>
      <c r="B40" s="22" t="s">
        <v>37</v>
      </c>
      <c r="C40" s="26">
        <v>75.05</v>
      </c>
      <c r="D40" s="37">
        <v>44035</v>
      </c>
      <c r="E40" s="3">
        <v>44029</v>
      </c>
      <c r="F40" s="15">
        <f t="shared" si="0"/>
        <v>-6</v>
      </c>
      <c r="G40" s="16">
        <f t="shared" si="1"/>
        <v>-450.29999999999995</v>
      </c>
    </row>
    <row r="41" spans="1:7" ht="14.25" x14ac:dyDescent="0.2">
      <c r="A41" s="14">
        <v>36</v>
      </c>
      <c r="B41" s="22" t="s">
        <v>62</v>
      </c>
      <c r="C41" s="26">
        <v>665.4</v>
      </c>
      <c r="D41" s="37">
        <v>44043</v>
      </c>
      <c r="E41" s="3">
        <v>44029</v>
      </c>
      <c r="F41" s="15">
        <f t="shared" si="0"/>
        <v>-14</v>
      </c>
      <c r="G41" s="16">
        <f t="shared" si="1"/>
        <v>-9315.6</v>
      </c>
    </row>
    <row r="42" spans="1:7" ht="14.25" x14ac:dyDescent="0.2">
      <c r="A42" s="14">
        <v>37</v>
      </c>
      <c r="B42" s="22" t="s">
        <v>11</v>
      </c>
      <c r="C42" s="26">
        <v>1566.01</v>
      </c>
      <c r="D42" s="37">
        <v>44043</v>
      </c>
      <c r="E42" s="3">
        <v>44029</v>
      </c>
      <c r="F42" s="15">
        <f t="shared" si="0"/>
        <v>-14</v>
      </c>
      <c r="G42" s="16">
        <f t="shared" si="1"/>
        <v>-21924.14</v>
      </c>
    </row>
    <row r="43" spans="1:7" ht="14.25" x14ac:dyDescent="0.2">
      <c r="A43" s="14">
        <v>38</v>
      </c>
      <c r="B43" s="22" t="s">
        <v>23</v>
      </c>
      <c r="C43" s="26">
        <v>6282.16</v>
      </c>
      <c r="D43" s="37">
        <v>44043</v>
      </c>
      <c r="E43" s="3">
        <v>44029</v>
      </c>
      <c r="F43" s="15">
        <f t="shared" si="0"/>
        <v>-14</v>
      </c>
      <c r="G43" s="16">
        <f t="shared" si="1"/>
        <v>-87950.239999999991</v>
      </c>
    </row>
    <row r="44" spans="1:7" ht="14.25" x14ac:dyDescent="0.2">
      <c r="A44" s="14">
        <v>39</v>
      </c>
      <c r="B44" s="22" t="s">
        <v>18</v>
      </c>
      <c r="C44" s="26">
        <v>9500</v>
      </c>
      <c r="D44" s="37">
        <v>44043</v>
      </c>
      <c r="E44" s="3">
        <v>44029</v>
      </c>
      <c r="F44" s="15">
        <f t="shared" si="0"/>
        <v>-14</v>
      </c>
      <c r="G44" s="16">
        <f t="shared" si="1"/>
        <v>-133000</v>
      </c>
    </row>
    <row r="45" spans="1:7" ht="14.25" x14ac:dyDescent="0.2">
      <c r="A45" s="14">
        <v>40</v>
      </c>
      <c r="B45" s="22" t="s">
        <v>15</v>
      </c>
      <c r="C45" s="26">
        <v>714.04</v>
      </c>
      <c r="D45" s="37">
        <v>44039</v>
      </c>
      <c r="E45" s="3">
        <v>44029</v>
      </c>
      <c r="F45" s="15">
        <f t="shared" si="0"/>
        <v>-10</v>
      </c>
      <c r="G45" s="16">
        <f t="shared" si="1"/>
        <v>-7140.4</v>
      </c>
    </row>
    <row r="46" spans="1:7" s="17" customFormat="1" ht="14.25" x14ac:dyDescent="0.2">
      <c r="A46" s="14">
        <v>41</v>
      </c>
      <c r="B46" s="22" t="s">
        <v>96</v>
      </c>
      <c r="C46" s="26">
        <v>290</v>
      </c>
      <c r="D46" s="38">
        <v>44036</v>
      </c>
      <c r="E46" s="3">
        <v>44032</v>
      </c>
      <c r="F46" s="15">
        <f t="shared" si="0"/>
        <v>-4</v>
      </c>
      <c r="G46" s="16">
        <f t="shared" si="1"/>
        <v>-1160</v>
      </c>
    </row>
    <row r="47" spans="1:7" s="17" customFormat="1" ht="14.25" x14ac:dyDescent="0.2">
      <c r="A47" s="14">
        <v>42</v>
      </c>
      <c r="B47" s="22" t="s">
        <v>26</v>
      </c>
      <c r="C47" s="26">
        <v>2920.87</v>
      </c>
      <c r="D47" s="38">
        <v>44043</v>
      </c>
      <c r="E47" s="3">
        <v>44032</v>
      </c>
      <c r="F47" s="15">
        <f t="shared" si="0"/>
        <v>-11</v>
      </c>
      <c r="G47" s="16">
        <f t="shared" si="1"/>
        <v>-32129.57</v>
      </c>
    </row>
    <row r="48" spans="1:7" ht="14.25" x14ac:dyDescent="0.2">
      <c r="A48" s="14">
        <v>43</v>
      </c>
      <c r="B48" s="22" t="s">
        <v>40</v>
      </c>
      <c r="C48" s="26">
        <v>190.3</v>
      </c>
      <c r="D48" s="37">
        <v>44071</v>
      </c>
      <c r="E48" s="3">
        <v>44032</v>
      </c>
      <c r="F48" s="15">
        <f t="shared" si="0"/>
        <v>-39</v>
      </c>
      <c r="G48" s="16">
        <f t="shared" si="1"/>
        <v>-7421.7000000000007</v>
      </c>
    </row>
    <row r="49" spans="1:11" ht="14.25" x14ac:dyDescent="0.2">
      <c r="A49" s="14">
        <v>44</v>
      </c>
      <c r="B49" s="22" t="s">
        <v>28</v>
      </c>
      <c r="C49" s="26">
        <v>652</v>
      </c>
      <c r="D49" s="37">
        <v>44043</v>
      </c>
      <c r="E49" s="3">
        <v>44032</v>
      </c>
      <c r="F49" s="15">
        <f t="shared" si="0"/>
        <v>-11</v>
      </c>
      <c r="G49" s="16">
        <f t="shared" si="1"/>
        <v>-7172</v>
      </c>
    </row>
    <row r="50" spans="1:11" ht="14.25" x14ac:dyDescent="0.2">
      <c r="A50" s="14">
        <v>45</v>
      </c>
      <c r="B50" s="22" t="s">
        <v>71</v>
      </c>
      <c r="C50" s="26">
        <v>5607</v>
      </c>
      <c r="D50" s="38">
        <v>44043</v>
      </c>
      <c r="E50" s="3">
        <v>44032</v>
      </c>
      <c r="F50" s="15">
        <f t="shared" si="0"/>
        <v>-11</v>
      </c>
      <c r="G50" s="16">
        <f t="shared" si="1"/>
        <v>-61677</v>
      </c>
    </row>
    <row r="51" spans="1:11" ht="14.25" x14ac:dyDescent="0.2">
      <c r="A51" s="14">
        <v>46</v>
      </c>
      <c r="B51" s="22" t="s">
        <v>26</v>
      </c>
      <c r="C51" s="26">
        <v>1096.2</v>
      </c>
      <c r="D51" s="38">
        <v>44043</v>
      </c>
      <c r="E51" s="3">
        <v>44032</v>
      </c>
      <c r="F51" s="15">
        <f t="shared" si="0"/>
        <v>-11</v>
      </c>
      <c r="G51" s="16">
        <f t="shared" si="1"/>
        <v>-12058.2</v>
      </c>
    </row>
    <row r="52" spans="1:11" ht="14.25" x14ac:dyDescent="0.2">
      <c r="A52" s="14">
        <v>47</v>
      </c>
      <c r="B52" s="22" t="s">
        <v>60</v>
      </c>
      <c r="C52" s="26">
        <v>600</v>
      </c>
      <c r="D52" s="38">
        <v>44044</v>
      </c>
      <c r="E52" s="3">
        <v>44032</v>
      </c>
      <c r="F52" s="15">
        <f t="shared" si="0"/>
        <v>-12</v>
      </c>
      <c r="G52" s="16">
        <f t="shared" si="1"/>
        <v>-7200</v>
      </c>
    </row>
    <row r="53" spans="1:11" ht="14.25" x14ac:dyDescent="0.2">
      <c r="A53" s="14">
        <v>48</v>
      </c>
      <c r="B53" s="22" t="s">
        <v>60</v>
      </c>
      <c r="C53" s="26">
        <v>445</v>
      </c>
      <c r="D53" s="38">
        <v>44053</v>
      </c>
      <c r="E53" s="3">
        <v>44032</v>
      </c>
      <c r="F53" s="15">
        <f t="shared" si="0"/>
        <v>-21</v>
      </c>
      <c r="G53" s="16">
        <f t="shared" si="1"/>
        <v>-9345</v>
      </c>
    </row>
    <row r="54" spans="1:11" ht="14.25" x14ac:dyDescent="0.2">
      <c r="A54" s="14">
        <v>49</v>
      </c>
      <c r="B54" s="22" t="s">
        <v>66</v>
      </c>
      <c r="C54" s="26">
        <v>2577.6</v>
      </c>
      <c r="D54" s="37">
        <v>44043</v>
      </c>
      <c r="E54" s="3">
        <v>44032</v>
      </c>
      <c r="F54" s="15">
        <f t="shared" si="0"/>
        <v>-11</v>
      </c>
      <c r="G54" s="16">
        <f t="shared" si="1"/>
        <v>-28353.599999999999</v>
      </c>
    </row>
    <row r="55" spans="1:11" ht="14.25" x14ac:dyDescent="0.2">
      <c r="A55" s="14">
        <v>50</v>
      </c>
      <c r="B55" s="22" t="s">
        <v>3</v>
      </c>
      <c r="C55" s="26">
        <v>9292.7999999999993</v>
      </c>
      <c r="D55" s="37">
        <v>44043</v>
      </c>
      <c r="E55" s="3">
        <v>44032</v>
      </c>
      <c r="F55" s="15">
        <f t="shared" si="0"/>
        <v>-11</v>
      </c>
      <c r="G55" s="16">
        <f t="shared" si="1"/>
        <v>-102220.79999999999</v>
      </c>
    </row>
    <row r="56" spans="1:11" s="17" customFormat="1" ht="14.25" x14ac:dyDescent="0.2">
      <c r="A56" s="14">
        <v>51</v>
      </c>
      <c r="B56" s="22" t="s">
        <v>29</v>
      </c>
      <c r="C56" s="26">
        <v>100</v>
      </c>
      <c r="D56" s="37">
        <v>44042</v>
      </c>
      <c r="E56" s="3">
        <v>44032</v>
      </c>
      <c r="F56" s="15">
        <f t="shared" si="0"/>
        <v>-10</v>
      </c>
      <c r="G56" s="16">
        <f t="shared" si="1"/>
        <v>-1000</v>
      </c>
    </row>
    <row r="57" spans="1:11" ht="14.25" x14ac:dyDescent="0.2">
      <c r="A57" s="14">
        <v>52</v>
      </c>
      <c r="B57" s="22" t="s">
        <v>54</v>
      </c>
      <c r="C57" s="26">
        <v>5217.28</v>
      </c>
      <c r="D57" s="37">
        <v>44035</v>
      </c>
      <c r="E57" s="3">
        <v>44032</v>
      </c>
      <c r="F57" s="15">
        <f t="shared" si="0"/>
        <v>-3</v>
      </c>
      <c r="G57" s="16">
        <f t="shared" si="1"/>
        <v>-15651.84</v>
      </c>
    </row>
    <row r="58" spans="1:11" ht="14.25" x14ac:dyDescent="0.2">
      <c r="A58" s="14">
        <v>53</v>
      </c>
      <c r="B58" s="22" t="s">
        <v>48</v>
      </c>
      <c r="C58" s="26">
        <v>540</v>
      </c>
      <c r="D58" s="37">
        <v>44043</v>
      </c>
      <c r="E58" s="3">
        <v>44033</v>
      </c>
      <c r="F58" s="15">
        <f t="shared" si="0"/>
        <v>-10</v>
      </c>
      <c r="G58" s="16">
        <f t="shared" si="1"/>
        <v>-5400</v>
      </c>
    </row>
    <row r="59" spans="1:11" ht="14.25" x14ac:dyDescent="0.2">
      <c r="A59" s="14">
        <v>54</v>
      </c>
      <c r="B59" s="22" t="s">
        <v>90</v>
      </c>
      <c r="C59" s="26">
        <v>4036.66</v>
      </c>
      <c r="D59" s="37">
        <v>44042</v>
      </c>
      <c r="E59" s="3">
        <v>44033</v>
      </c>
      <c r="F59" s="15">
        <f t="shared" si="0"/>
        <v>-9</v>
      </c>
      <c r="G59" s="16">
        <f t="shared" si="1"/>
        <v>-36329.94</v>
      </c>
    </row>
    <row r="60" spans="1:11" ht="14.25" x14ac:dyDescent="0.2">
      <c r="A60" s="14">
        <v>55</v>
      </c>
      <c r="B60" s="22" t="s">
        <v>27</v>
      </c>
      <c r="C60" s="26">
        <v>1650</v>
      </c>
      <c r="D60" s="37">
        <v>44042</v>
      </c>
      <c r="E60" s="3">
        <v>44033</v>
      </c>
      <c r="F60" s="15">
        <f t="shared" si="0"/>
        <v>-9</v>
      </c>
      <c r="G60" s="16">
        <f t="shared" si="1"/>
        <v>-14850</v>
      </c>
    </row>
    <row r="61" spans="1:11" ht="14.25" x14ac:dyDescent="0.2">
      <c r="A61" s="14">
        <v>56</v>
      </c>
      <c r="B61" s="22" t="s">
        <v>57</v>
      </c>
      <c r="C61" s="26">
        <v>100</v>
      </c>
      <c r="D61" s="21">
        <v>44043</v>
      </c>
      <c r="E61" s="3">
        <v>44033</v>
      </c>
      <c r="F61" s="15">
        <f t="shared" si="0"/>
        <v>-10</v>
      </c>
      <c r="G61" s="16">
        <f t="shared" si="1"/>
        <v>-1000</v>
      </c>
    </row>
    <row r="62" spans="1:11" ht="14.25" x14ac:dyDescent="0.2">
      <c r="A62" s="14">
        <v>57</v>
      </c>
      <c r="B62" s="22" t="s">
        <v>92</v>
      </c>
      <c r="C62" s="26">
        <v>3030</v>
      </c>
      <c r="D62" s="37">
        <v>44043</v>
      </c>
      <c r="E62" s="3">
        <v>44033</v>
      </c>
      <c r="F62" s="15">
        <f t="shared" si="0"/>
        <v>-10</v>
      </c>
      <c r="G62" s="16">
        <f t="shared" si="1"/>
        <v>-30300</v>
      </c>
    </row>
    <row r="63" spans="1:11" ht="14.25" x14ac:dyDescent="0.2">
      <c r="A63" s="14">
        <v>58</v>
      </c>
      <c r="B63" s="22" t="s">
        <v>63</v>
      </c>
      <c r="C63" s="26">
        <v>441.06</v>
      </c>
      <c r="D63" s="37">
        <v>44042</v>
      </c>
      <c r="E63" s="3">
        <v>44034</v>
      </c>
      <c r="F63" s="15">
        <f t="shared" si="0"/>
        <v>-8</v>
      </c>
      <c r="G63" s="16">
        <f t="shared" si="1"/>
        <v>-3528.48</v>
      </c>
    </row>
    <row r="64" spans="1:11" ht="14.25" x14ac:dyDescent="0.2">
      <c r="A64" s="14">
        <v>59</v>
      </c>
      <c r="B64" s="22" t="s">
        <v>63</v>
      </c>
      <c r="C64" s="26">
        <v>472.4</v>
      </c>
      <c r="D64" s="37">
        <v>44012</v>
      </c>
      <c r="E64" s="3">
        <v>44034</v>
      </c>
      <c r="F64" s="15">
        <f t="shared" si="0"/>
        <v>22</v>
      </c>
      <c r="G64" s="16">
        <f t="shared" si="1"/>
        <v>10392.799999999999</v>
      </c>
      <c r="I64" s="13"/>
      <c r="K64" s="18"/>
    </row>
    <row r="65" spans="1:11" ht="14.25" x14ac:dyDescent="0.2">
      <c r="A65" s="14">
        <v>60</v>
      </c>
      <c r="B65" s="22" t="s">
        <v>3</v>
      </c>
      <c r="C65" s="26">
        <v>1398.48</v>
      </c>
      <c r="D65" s="37">
        <v>44043</v>
      </c>
      <c r="E65" s="3">
        <v>44034</v>
      </c>
      <c r="F65" s="15">
        <f t="shared" si="0"/>
        <v>-9</v>
      </c>
      <c r="G65" s="16">
        <f t="shared" si="1"/>
        <v>-12586.32</v>
      </c>
      <c r="I65" s="13"/>
    </row>
    <row r="66" spans="1:11" ht="14.25" x14ac:dyDescent="0.2">
      <c r="A66" s="14">
        <v>61</v>
      </c>
      <c r="B66" s="22" t="s">
        <v>35</v>
      </c>
      <c r="C66" s="26">
        <v>4560</v>
      </c>
      <c r="D66" s="37">
        <v>44043</v>
      </c>
      <c r="E66" s="3">
        <v>44034</v>
      </c>
      <c r="F66" s="15">
        <f t="shared" si="0"/>
        <v>-9</v>
      </c>
      <c r="G66" s="16">
        <f t="shared" si="1"/>
        <v>-41040</v>
      </c>
    </row>
    <row r="67" spans="1:11" ht="14.25" x14ac:dyDescent="0.2">
      <c r="A67" s="14">
        <v>62</v>
      </c>
      <c r="B67" s="22" t="s">
        <v>72</v>
      </c>
      <c r="C67" s="26">
        <v>1995</v>
      </c>
      <c r="D67" s="37">
        <v>44047</v>
      </c>
      <c r="E67" s="3">
        <v>44034</v>
      </c>
      <c r="F67" s="15">
        <f t="shared" si="0"/>
        <v>-13</v>
      </c>
      <c r="G67" s="16">
        <f t="shared" si="1"/>
        <v>-25935</v>
      </c>
      <c r="K67" s="18"/>
    </row>
    <row r="68" spans="1:11" ht="14.25" x14ac:dyDescent="0.2">
      <c r="A68" s="14">
        <v>63</v>
      </c>
      <c r="B68" s="22" t="s">
        <v>14</v>
      </c>
      <c r="C68" s="26">
        <v>482.4</v>
      </c>
      <c r="D68" s="37">
        <v>44043</v>
      </c>
      <c r="E68" s="3">
        <v>44034</v>
      </c>
      <c r="F68" s="15">
        <f t="shared" si="0"/>
        <v>-9</v>
      </c>
      <c r="G68" s="16">
        <f t="shared" si="1"/>
        <v>-4341.5999999999995</v>
      </c>
      <c r="I68" s="13"/>
    </row>
    <row r="69" spans="1:11" ht="14.25" x14ac:dyDescent="0.2">
      <c r="A69" s="14">
        <v>64</v>
      </c>
      <c r="B69" s="22" t="s">
        <v>14</v>
      </c>
      <c r="C69" s="26">
        <v>938.29</v>
      </c>
      <c r="D69" s="37">
        <v>44074</v>
      </c>
      <c r="E69" s="3">
        <v>44034</v>
      </c>
      <c r="F69" s="15">
        <f t="shared" si="0"/>
        <v>-40</v>
      </c>
      <c r="G69" s="16">
        <f t="shared" si="1"/>
        <v>-37531.599999999999</v>
      </c>
      <c r="I69" s="13"/>
    </row>
    <row r="70" spans="1:11" ht="14.25" x14ac:dyDescent="0.2">
      <c r="A70" s="14">
        <v>65</v>
      </c>
      <c r="B70" s="22" t="s">
        <v>102</v>
      </c>
      <c r="C70" s="26">
        <v>27600</v>
      </c>
      <c r="D70" s="37">
        <v>44035</v>
      </c>
      <c r="E70" s="3">
        <v>44034</v>
      </c>
      <c r="F70" s="15">
        <f t="shared" si="0"/>
        <v>-1</v>
      </c>
      <c r="G70" s="16">
        <f t="shared" si="1"/>
        <v>-27600</v>
      </c>
      <c r="I70" s="13"/>
    </row>
    <row r="71" spans="1:11" ht="14.25" x14ac:dyDescent="0.2">
      <c r="A71" s="14">
        <v>66</v>
      </c>
      <c r="B71" s="22" t="s">
        <v>52</v>
      </c>
      <c r="C71" s="26">
        <v>1555.23</v>
      </c>
      <c r="D71" s="37">
        <v>44074</v>
      </c>
      <c r="E71" s="3">
        <v>44034</v>
      </c>
      <c r="F71" s="15">
        <f t="shared" ref="F71:F134" si="2">E71-D71</f>
        <v>-40</v>
      </c>
      <c r="G71" s="16">
        <f t="shared" ref="G71:G134" si="3">F71*C71</f>
        <v>-62209.2</v>
      </c>
    </row>
    <row r="72" spans="1:11" ht="14.25" x14ac:dyDescent="0.2">
      <c r="A72" s="14">
        <v>67</v>
      </c>
      <c r="B72" s="22" t="s">
        <v>89</v>
      </c>
      <c r="C72" s="26">
        <v>1350</v>
      </c>
      <c r="D72" s="37">
        <v>44043</v>
      </c>
      <c r="E72" s="3">
        <v>44034</v>
      </c>
      <c r="F72" s="15">
        <f t="shared" si="2"/>
        <v>-9</v>
      </c>
      <c r="G72" s="16">
        <f t="shared" si="3"/>
        <v>-12150</v>
      </c>
    </row>
    <row r="73" spans="1:11" ht="14.25" x14ac:dyDescent="0.2">
      <c r="A73" s="14">
        <v>68</v>
      </c>
      <c r="B73" s="22" t="s">
        <v>65</v>
      </c>
      <c r="C73" s="26">
        <v>1078</v>
      </c>
      <c r="D73" s="37">
        <v>44048</v>
      </c>
      <c r="E73" s="3">
        <v>44034</v>
      </c>
      <c r="F73" s="15">
        <f t="shared" si="2"/>
        <v>-14</v>
      </c>
      <c r="G73" s="16">
        <f t="shared" si="3"/>
        <v>-15092</v>
      </c>
    </row>
    <row r="74" spans="1:11" ht="14.25" x14ac:dyDescent="0.2">
      <c r="A74" s="14">
        <v>69</v>
      </c>
      <c r="B74" s="22" t="s">
        <v>88</v>
      </c>
      <c r="C74" s="26">
        <v>309.39999999999998</v>
      </c>
      <c r="D74" s="37">
        <v>44043</v>
      </c>
      <c r="E74" s="3">
        <v>44034</v>
      </c>
      <c r="F74" s="15">
        <f t="shared" si="2"/>
        <v>-9</v>
      </c>
      <c r="G74" s="16">
        <f t="shared" si="3"/>
        <v>-2784.6</v>
      </c>
      <c r="I74" s="13"/>
    </row>
    <row r="75" spans="1:11" ht="14.25" x14ac:dyDescent="0.2">
      <c r="A75" s="14">
        <v>70</v>
      </c>
      <c r="B75" s="22" t="s">
        <v>71</v>
      </c>
      <c r="C75" s="26">
        <v>9900</v>
      </c>
      <c r="D75" s="38">
        <v>44043</v>
      </c>
      <c r="E75" s="3">
        <v>44034</v>
      </c>
      <c r="F75" s="15">
        <f t="shared" si="2"/>
        <v>-9</v>
      </c>
      <c r="G75" s="16">
        <f t="shared" si="3"/>
        <v>-89100</v>
      </c>
      <c r="I75" s="13"/>
    </row>
    <row r="76" spans="1:11" ht="14.25" x14ac:dyDescent="0.2">
      <c r="A76" s="14">
        <v>71</v>
      </c>
      <c r="B76" s="22" t="s">
        <v>36</v>
      </c>
      <c r="C76" s="26">
        <v>1963.9</v>
      </c>
      <c r="D76" s="37">
        <v>44042</v>
      </c>
      <c r="E76" s="3">
        <v>44035</v>
      </c>
      <c r="F76" s="15">
        <f t="shared" si="2"/>
        <v>-7</v>
      </c>
      <c r="G76" s="16">
        <f t="shared" si="3"/>
        <v>-13747.300000000001</v>
      </c>
    </row>
    <row r="77" spans="1:11" ht="14.25" x14ac:dyDescent="0.2">
      <c r="A77" s="14">
        <v>72</v>
      </c>
      <c r="B77" s="22" t="s">
        <v>3</v>
      </c>
      <c r="C77" s="26">
        <v>6040.32</v>
      </c>
      <c r="D77" s="37">
        <v>44043</v>
      </c>
      <c r="E77" s="3">
        <v>44036</v>
      </c>
      <c r="F77" s="15">
        <f t="shared" si="2"/>
        <v>-7</v>
      </c>
      <c r="G77" s="16">
        <f t="shared" si="3"/>
        <v>-42282.239999999998</v>
      </c>
    </row>
    <row r="78" spans="1:11" ht="14.25" x14ac:dyDescent="0.2">
      <c r="A78" s="14">
        <v>73</v>
      </c>
      <c r="B78" s="22" t="s">
        <v>26</v>
      </c>
      <c r="C78" s="26">
        <v>2117.4</v>
      </c>
      <c r="D78" s="37">
        <v>44043</v>
      </c>
      <c r="E78" s="3">
        <v>44036</v>
      </c>
      <c r="F78" s="15">
        <f t="shared" si="2"/>
        <v>-7</v>
      </c>
      <c r="G78" s="16">
        <f t="shared" si="3"/>
        <v>-14821.800000000001</v>
      </c>
    </row>
    <row r="79" spans="1:11" ht="14.25" x14ac:dyDescent="0.2">
      <c r="A79" s="14">
        <v>74</v>
      </c>
      <c r="B79" s="22" t="s">
        <v>72</v>
      </c>
      <c r="C79" s="26">
        <v>1240.1199999999999</v>
      </c>
      <c r="D79" s="37">
        <v>44036</v>
      </c>
      <c r="E79" s="3">
        <v>44036</v>
      </c>
      <c r="F79" s="15">
        <f t="shared" si="2"/>
        <v>0</v>
      </c>
      <c r="G79" s="16">
        <f t="shared" si="3"/>
        <v>0</v>
      </c>
    </row>
    <row r="80" spans="1:11" ht="14.25" x14ac:dyDescent="0.2">
      <c r="A80" s="14">
        <v>75</v>
      </c>
      <c r="B80" s="22" t="s">
        <v>59</v>
      </c>
      <c r="C80" s="26">
        <v>1531.4</v>
      </c>
      <c r="D80" s="37">
        <v>44044</v>
      </c>
      <c r="E80" s="3">
        <v>44036</v>
      </c>
      <c r="F80" s="15">
        <f t="shared" si="2"/>
        <v>-8</v>
      </c>
      <c r="G80" s="16">
        <f t="shared" si="3"/>
        <v>-12251.2</v>
      </c>
      <c r="K80" s="18"/>
    </row>
    <row r="81" spans="1:11" ht="14.25" x14ac:dyDescent="0.2">
      <c r="A81" s="14">
        <v>76</v>
      </c>
      <c r="B81" s="22" t="s">
        <v>103</v>
      </c>
      <c r="C81" s="26">
        <v>312</v>
      </c>
      <c r="D81" s="37">
        <v>44036</v>
      </c>
      <c r="E81" s="3">
        <v>44036</v>
      </c>
      <c r="F81" s="15">
        <f t="shared" si="2"/>
        <v>0</v>
      </c>
      <c r="G81" s="16">
        <f t="shared" si="3"/>
        <v>0</v>
      </c>
      <c r="K81" s="18"/>
    </row>
    <row r="82" spans="1:11" ht="14.25" x14ac:dyDescent="0.2">
      <c r="A82" s="14">
        <v>77</v>
      </c>
      <c r="B82" s="22" t="s">
        <v>107</v>
      </c>
      <c r="C82" s="26">
        <v>140</v>
      </c>
      <c r="D82" s="37">
        <v>44029</v>
      </c>
      <c r="E82" s="3">
        <v>44036</v>
      </c>
      <c r="F82" s="15">
        <f t="shared" si="2"/>
        <v>7</v>
      </c>
      <c r="G82" s="16">
        <f t="shared" si="3"/>
        <v>980</v>
      </c>
      <c r="K82" s="18"/>
    </row>
    <row r="83" spans="1:11" ht="14.25" x14ac:dyDescent="0.2">
      <c r="A83" s="14">
        <v>78</v>
      </c>
      <c r="B83" s="22" t="s">
        <v>39</v>
      </c>
      <c r="C83" s="26">
        <v>510</v>
      </c>
      <c r="D83" s="37">
        <v>44012</v>
      </c>
      <c r="E83" s="3">
        <v>44036</v>
      </c>
      <c r="F83" s="15">
        <f t="shared" si="2"/>
        <v>24</v>
      </c>
      <c r="G83" s="16">
        <f t="shared" si="3"/>
        <v>12240</v>
      </c>
    </row>
    <row r="84" spans="1:11" ht="14.25" x14ac:dyDescent="0.2">
      <c r="A84" s="14">
        <v>79</v>
      </c>
      <c r="B84" s="22" t="s">
        <v>39</v>
      </c>
      <c r="C84" s="26">
        <v>320</v>
      </c>
      <c r="D84" s="37">
        <v>44051</v>
      </c>
      <c r="E84" s="3">
        <v>44036</v>
      </c>
      <c r="F84" s="15">
        <f t="shared" si="2"/>
        <v>-15</v>
      </c>
      <c r="G84" s="16">
        <f t="shared" si="3"/>
        <v>-4800</v>
      </c>
    </row>
    <row r="85" spans="1:11" ht="14.25" x14ac:dyDescent="0.2">
      <c r="A85" s="14">
        <v>80</v>
      </c>
      <c r="B85" s="22" t="s">
        <v>22</v>
      </c>
      <c r="C85" s="26">
        <v>10760</v>
      </c>
      <c r="D85" s="37">
        <v>44036</v>
      </c>
      <c r="E85" s="3">
        <v>44036</v>
      </c>
      <c r="F85" s="15">
        <f t="shared" si="2"/>
        <v>0</v>
      </c>
      <c r="G85" s="16">
        <f t="shared" si="3"/>
        <v>0</v>
      </c>
    </row>
    <row r="86" spans="1:11" ht="14.25" x14ac:dyDescent="0.2">
      <c r="A86" s="14">
        <v>81</v>
      </c>
      <c r="B86" s="22" t="s">
        <v>22</v>
      </c>
      <c r="C86" s="26">
        <v>834.99</v>
      </c>
      <c r="D86" s="37">
        <v>44036</v>
      </c>
      <c r="E86" s="3">
        <v>44036</v>
      </c>
      <c r="F86" s="15">
        <f t="shared" si="2"/>
        <v>0</v>
      </c>
      <c r="G86" s="16">
        <f t="shared" si="3"/>
        <v>0</v>
      </c>
    </row>
    <row r="87" spans="1:11" ht="14.25" x14ac:dyDescent="0.2">
      <c r="A87" s="14">
        <v>82</v>
      </c>
      <c r="B87" s="22" t="s">
        <v>66</v>
      </c>
      <c r="C87" s="26">
        <v>2577.6</v>
      </c>
      <c r="D87" s="38">
        <v>44074</v>
      </c>
      <c r="E87" s="3">
        <v>44036</v>
      </c>
      <c r="F87" s="15">
        <f t="shared" si="2"/>
        <v>-38</v>
      </c>
      <c r="G87" s="16">
        <f t="shared" si="3"/>
        <v>-97948.800000000003</v>
      </c>
    </row>
    <row r="88" spans="1:11" ht="14.25" x14ac:dyDescent="0.2">
      <c r="A88" s="14">
        <v>83</v>
      </c>
      <c r="B88" s="22" t="s">
        <v>37</v>
      </c>
      <c r="C88" s="26">
        <v>52.84</v>
      </c>
      <c r="D88" s="37">
        <v>44039</v>
      </c>
      <c r="E88" s="3">
        <v>44039</v>
      </c>
      <c r="F88" s="15">
        <f t="shared" si="2"/>
        <v>0</v>
      </c>
      <c r="G88" s="16">
        <f t="shared" si="3"/>
        <v>0</v>
      </c>
    </row>
    <row r="89" spans="1:11" ht="14.25" x14ac:dyDescent="0.2">
      <c r="A89" s="14">
        <v>84</v>
      </c>
      <c r="B89" s="22" t="s">
        <v>72</v>
      </c>
      <c r="C89" s="26">
        <v>3720.36</v>
      </c>
      <c r="D89" s="37">
        <v>44047</v>
      </c>
      <c r="E89" s="3">
        <v>44039</v>
      </c>
      <c r="F89" s="15">
        <f t="shared" si="2"/>
        <v>-8</v>
      </c>
      <c r="G89" s="16">
        <f t="shared" si="3"/>
        <v>-29762.880000000001</v>
      </c>
    </row>
    <row r="90" spans="1:11" ht="14.25" x14ac:dyDescent="0.2">
      <c r="A90" s="14">
        <v>85</v>
      </c>
      <c r="B90" s="22" t="s">
        <v>91</v>
      </c>
      <c r="C90" s="26">
        <v>51</v>
      </c>
      <c r="D90" s="37">
        <v>44074</v>
      </c>
      <c r="E90" s="3">
        <v>44039</v>
      </c>
      <c r="F90" s="15">
        <f t="shared" si="2"/>
        <v>-35</v>
      </c>
      <c r="G90" s="16">
        <f t="shared" si="3"/>
        <v>-1785</v>
      </c>
    </row>
    <row r="91" spans="1:11" ht="14.25" x14ac:dyDescent="0.2">
      <c r="A91" s="14">
        <v>86</v>
      </c>
      <c r="B91" s="22" t="s">
        <v>45</v>
      </c>
      <c r="C91" s="26">
        <v>1874.14</v>
      </c>
      <c r="D91" s="37">
        <v>44043</v>
      </c>
      <c r="E91" s="3">
        <v>44039</v>
      </c>
      <c r="F91" s="15">
        <f t="shared" si="2"/>
        <v>-4</v>
      </c>
      <c r="G91" s="16">
        <f t="shared" si="3"/>
        <v>-7496.56</v>
      </c>
    </row>
    <row r="92" spans="1:11" ht="14.25" x14ac:dyDescent="0.2">
      <c r="A92" s="14">
        <v>87</v>
      </c>
      <c r="B92" s="22" t="s">
        <v>44</v>
      </c>
      <c r="C92" s="26">
        <v>1874.14</v>
      </c>
      <c r="D92" s="37">
        <v>44043</v>
      </c>
      <c r="E92" s="3">
        <v>44039</v>
      </c>
      <c r="F92" s="15">
        <f t="shared" si="2"/>
        <v>-4</v>
      </c>
      <c r="G92" s="16">
        <f t="shared" si="3"/>
        <v>-7496.56</v>
      </c>
    </row>
    <row r="93" spans="1:11" ht="14.25" x14ac:dyDescent="0.2">
      <c r="A93" s="14">
        <v>88</v>
      </c>
      <c r="B93" s="22" t="s">
        <v>73</v>
      </c>
      <c r="C93" s="26">
        <v>2682.86</v>
      </c>
      <c r="D93" s="37">
        <v>44043</v>
      </c>
      <c r="E93" s="3">
        <v>44039</v>
      </c>
      <c r="F93" s="15">
        <f t="shared" si="2"/>
        <v>-4</v>
      </c>
      <c r="G93" s="16">
        <f t="shared" si="3"/>
        <v>-10731.44</v>
      </c>
      <c r="K93" s="18"/>
    </row>
    <row r="94" spans="1:11" ht="14.25" x14ac:dyDescent="0.2">
      <c r="A94" s="14">
        <v>89</v>
      </c>
      <c r="B94" s="22" t="s">
        <v>104</v>
      </c>
      <c r="C94" s="26">
        <v>2251.2199999999998</v>
      </c>
      <c r="D94" s="37">
        <v>44043</v>
      </c>
      <c r="E94" s="3">
        <v>44039</v>
      </c>
      <c r="F94" s="15">
        <f t="shared" si="2"/>
        <v>-4</v>
      </c>
      <c r="G94" s="16">
        <f t="shared" si="3"/>
        <v>-9004.8799999999992</v>
      </c>
    </row>
    <row r="95" spans="1:11" ht="14.25" x14ac:dyDescent="0.2">
      <c r="A95" s="14">
        <v>90</v>
      </c>
      <c r="B95" s="22" t="s">
        <v>75</v>
      </c>
      <c r="C95" s="26">
        <v>1490</v>
      </c>
      <c r="D95" s="37">
        <v>44040</v>
      </c>
      <c r="E95" s="3">
        <v>44039</v>
      </c>
      <c r="F95" s="15">
        <f t="shared" si="2"/>
        <v>-1</v>
      </c>
      <c r="G95" s="16">
        <f t="shared" si="3"/>
        <v>-1490</v>
      </c>
      <c r="K95" s="18"/>
    </row>
    <row r="96" spans="1:11" ht="14.25" x14ac:dyDescent="0.2">
      <c r="A96" s="14">
        <v>91</v>
      </c>
      <c r="B96" s="22" t="s">
        <v>64</v>
      </c>
      <c r="C96" s="26">
        <v>265.60000000000002</v>
      </c>
      <c r="D96" s="37">
        <v>44043</v>
      </c>
      <c r="E96" s="3">
        <v>44039</v>
      </c>
      <c r="F96" s="15">
        <f t="shared" si="2"/>
        <v>-4</v>
      </c>
      <c r="G96" s="16">
        <f t="shared" si="3"/>
        <v>-1062.4000000000001</v>
      </c>
      <c r="K96" s="18"/>
    </row>
    <row r="97" spans="1:11" ht="14.25" x14ac:dyDescent="0.2">
      <c r="A97" s="14">
        <v>92</v>
      </c>
      <c r="B97" s="22" t="s">
        <v>54</v>
      </c>
      <c r="C97" s="26">
        <v>5141.17</v>
      </c>
      <c r="D97" s="37">
        <v>44043</v>
      </c>
      <c r="E97" s="3">
        <v>44039</v>
      </c>
      <c r="F97" s="15">
        <f t="shared" si="2"/>
        <v>-4</v>
      </c>
      <c r="G97" s="16">
        <f t="shared" si="3"/>
        <v>-20564.68</v>
      </c>
    </row>
    <row r="98" spans="1:11" ht="14.25" x14ac:dyDescent="0.2">
      <c r="A98" s="14">
        <v>93</v>
      </c>
      <c r="B98" s="22" t="s">
        <v>76</v>
      </c>
      <c r="C98" s="26">
        <v>350</v>
      </c>
      <c r="D98" s="38">
        <v>44043</v>
      </c>
      <c r="E98" s="3">
        <v>44039</v>
      </c>
      <c r="F98" s="15">
        <f t="shared" si="2"/>
        <v>-4</v>
      </c>
      <c r="G98" s="16">
        <f t="shared" si="3"/>
        <v>-1400</v>
      </c>
      <c r="K98" s="18"/>
    </row>
    <row r="99" spans="1:11" ht="14.25" x14ac:dyDescent="0.2">
      <c r="A99" s="14">
        <v>94</v>
      </c>
      <c r="B99" s="22" t="s">
        <v>20</v>
      </c>
      <c r="C99" s="26">
        <v>93.41</v>
      </c>
      <c r="D99" s="37">
        <v>44043</v>
      </c>
      <c r="E99" s="3">
        <v>44039</v>
      </c>
      <c r="F99" s="15">
        <f t="shared" si="2"/>
        <v>-4</v>
      </c>
      <c r="G99" s="16">
        <f t="shared" si="3"/>
        <v>-373.64</v>
      </c>
    </row>
    <row r="100" spans="1:11" ht="14.25" x14ac:dyDescent="0.2">
      <c r="A100" s="14">
        <v>95</v>
      </c>
      <c r="B100" s="22" t="s">
        <v>20</v>
      </c>
      <c r="C100" s="26">
        <v>244.48</v>
      </c>
      <c r="D100" s="37">
        <v>44074</v>
      </c>
      <c r="E100" s="3">
        <v>44039</v>
      </c>
      <c r="F100" s="15">
        <f t="shared" si="2"/>
        <v>-35</v>
      </c>
      <c r="G100" s="16">
        <f t="shared" si="3"/>
        <v>-8556.7999999999993</v>
      </c>
    </row>
    <row r="101" spans="1:11" ht="14.25" x14ac:dyDescent="0.2">
      <c r="A101" s="14">
        <v>96</v>
      </c>
      <c r="B101" s="22" t="s">
        <v>19</v>
      </c>
      <c r="C101" s="26">
        <v>7078.6</v>
      </c>
      <c r="D101" s="38">
        <v>44043</v>
      </c>
      <c r="E101" s="3">
        <v>44039</v>
      </c>
      <c r="F101" s="15">
        <f t="shared" si="2"/>
        <v>-4</v>
      </c>
      <c r="G101" s="16">
        <f t="shared" si="3"/>
        <v>-28314.400000000001</v>
      </c>
    </row>
    <row r="102" spans="1:11" ht="14.25" x14ac:dyDescent="0.2">
      <c r="A102" s="14">
        <v>97</v>
      </c>
      <c r="B102" s="22" t="s">
        <v>51</v>
      </c>
      <c r="C102" s="26">
        <v>5344</v>
      </c>
      <c r="D102" s="37">
        <v>44043</v>
      </c>
      <c r="E102" s="3">
        <v>44039</v>
      </c>
      <c r="F102" s="15">
        <f t="shared" si="2"/>
        <v>-4</v>
      </c>
      <c r="G102" s="16">
        <f t="shared" si="3"/>
        <v>-21376</v>
      </c>
      <c r="I102" s="13"/>
      <c r="K102" s="18"/>
    </row>
    <row r="103" spans="1:11" ht="14.25" x14ac:dyDescent="0.2">
      <c r="A103" s="14">
        <v>98</v>
      </c>
      <c r="B103" s="22" t="s">
        <v>78</v>
      </c>
      <c r="C103" s="26">
        <v>1823.74</v>
      </c>
      <c r="D103" s="37">
        <v>44043</v>
      </c>
      <c r="E103" s="3">
        <v>44039</v>
      </c>
      <c r="F103" s="15">
        <f t="shared" si="2"/>
        <v>-4</v>
      </c>
      <c r="G103" s="16">
        <f t="shared" si="3"/>
        <v>-7294.96</v>
      </c>
      <c r="I103" s="13"/>
      <c r="K103" s="18"/>
    </row>
    <row r="104" spans="1:11" ht="14.25" x14ac:dyDescent="0.2">
      <c r="A104" s="14">
        <v>99</v>
      </c>
      <c r="B104" s="22" t="s">
        <v>58</v>
      </c>
      <c r="C104" s="26">
        <v>352032.78</v>
      </c>
      <c r="D104" s="37">
        <v>44043</v>
      </c>
      <c r="E104" s="3">
        <v>44040</v>
      </c>
      <c r="F104" s="15">
        <f t="shared" si="2"/>
        <v>-3</v>
      </c>
      <c r="G104" s="16">
        <f t="shared" si="3"/>
        <v>-1056098.3400000001</v>
      </c>
      <c r="I104" s="13"/>
      <c r="K104" s="18"/>
    </row>
    <row r="105" spans="1:11" ht="14.25" x14ac:dyDescent="0.2">
      <c r="A105" s="14">
        <v>100</v>
      </c>
      <c r="B105" s="22" t="s">
        <v>52</v>
      </c>
      <c r="C105" s="26">
        <v>569.05999999999995</v>
      </c>
      <c r="D105" s="37">
        <v>44043</v>
      </c>
      <c r="E105" s="3">
        <v>44040</v>
      </c>
      <c r="F105" s="15">
        <f t="shared" si="2"/>
        <v>-3</v>
      </c>
      <c r="G105" s="16">
        <f t="shared" si="3"/>
        <v>-1707.1799999999998</v>
      </c>
      <c r="I105" s="13"/>
      <c r="K105" s="18"/>
    </row>
    <row r="106" spans="1:11" ht="14.25" x14ac:dyDescent="0.2">
      <c r="A106" s="14">
        <v>101</v>
      </c>
      <c r="B106" s="22" t="s">
        <v>11</v>
      </c>
      <c r="C106" s="26">
        <v>3394.54</v>
      </c>
      <c r="D106" s="37">
        <v>44043</v>
      </c>
      <c r="E106" s="3">
        <v>44040</v>
      </c>
      <c r="F106" s="15">
        <f t="shared" si="2"/>
        <v>-3</v>
      </c>
      <c r="G106" s="16">
        <f t="shared" si="3"/>
        <v>-10183.619999999999</v>
      </c>
      <c r="I106" s="13"/>
      <c r="K106" s="18"/>
    </row>
    <row r="107" spans="1:11" ht="14.25" x14ac:dyDescent="0.2">
      <c r="A107" s="14">
        <v>102</v>
      </c>
      <c r="B107" s="22" t="s">
        <v>18</v>
      </c>
      <c r="C107" s="26">
        <v>4641.2</v>
      </c>
      <c r="D107" s="37">
        <v>44043</v>
      </c>
      <c r="E107" s="3">
        <v>44040</v>
      </c>
      <c r="F107" s="15">
        <f t="shared" si="2"/>
        <v>-3</v>
      </c>
      <c r="G107" s="16">
        <f t="shared" si="3"/>
        <v>-13923.599999999999</v>
      </c>
      <c r="K107" s="18"/>
    </row>
    <row r="108" spans="1:11" ht="14.25" x14ac:dyDescent="0.2">
      <c r="A108" s="14">
        <v>103</v>
      </c>
      <c r="B108" s="22" t="s">
        <v>22</v>
      </c>
      <c r="C108" s="26">
        <v>43575</v>
      </c>
      <c r="D108" s="37">
        <v>44036</v>
      </c>
      <c r="E108" s="3">
        <v>44041</v>
      </c>
      <c r="F108" s="15">
        <f t="shared" si="2"/>
        <v>5</v>
      </c>
      <c r="G108" s="16">
        <f t="shared" si="3"/>
        <v>217875</v>
      </c>
      <c r="K108" s="18"/>
    </row>
    <row r="109" spans="1:11" ht="14.25" x14ac:dyDescent="0.2">
      <c r="A109" s="14">
        <v>104</v>
      </c>
      <c r="B109" s="22" t="s">
        <v>71</v>
      </c>
      <c r="C109" s="26">
        <v>19226.41</v>
      </c>
      <c r="D109" s="38">
        <v>44043</v>
      </c>
      <c r="E109" s="3">
        <v>44041</v>
      </c>
      <c r="F109" s="15">
        <f t="shared" si="2"/>
        <v>-2</v>
      </c>
      <c r="G109" s="16">
        <f t="shared" si="3"/>
        <v>-38452.82</v>
      </c>
      <c r="K109" s="18"/>
    </row>
    <row r="110" spans="1:11" ht="14.25" x14ac:dyDescent="0.2">
      <c r="A110" s="14">
        <v>105</v>
      </c>
      <c r="B110" s="22" t="s">
        <v>2</v>
      </c>
      <c r="C110" s="26">
        <v>85.25</v>
      </c>
      <c r="D110" s="37">
        <v>44053</v>
      </c>
      <c r="E110" s="3">
        <v>44041</v>
      </c>
      <c r="F110" s="15">
        <f t="shared" si="2"/>
        <v>-12</v>
      </c>
      <c r="G110" s="16">
        <f t="shared" si="3"/>
        <v>-1023</v>
      </c>
    </row>
    <row r="111" spans="1:11" ht="14.25" x14ac:dyDescent="0.2">
      <c r="A111" s="14">
        <v>106</v>
      </c>
      <c r="B111" s="22" t="s">
        <v>84</v>
      </c>
      <c r="C111" s="26">
        <v>901.98</v>
      </c>
      <c r="D111" s="37">
        <v>44043</v>
      </c>
      <c r="E111" s="3">
        <v>44041</v>
      </c>
      <c r="F111" s="15">
        <f t="shared" si="2"/>
        <v>-2</v>
      </c>
      <c r="G111" s="16">
        <f t="shared" si="3"/>
        <v>-1803.96</v>
      </c>
      <c r="I111" s="13"/>
      <c r="K111" s="18"/>
    </row>
    <row r="112" spans="1:11" ht="14.25" x14ac:dyDescent="0.2">
      <c r="A112" s="14">
        <v>107</v>
      </c>
      <c r="B112" s="22" t="s">
        <v>95</v>
      </c>
      <c r="C112" s="26">
        <v>751.2</v>
      </c>
      <c r="D112" s="37">
        <v>44043</v>
      </c>
      <c r="E112" s="3">
        <v>44041</v>
      </c>
      <c r="F112" s="15">
        <f t="shared" si="2"/>
        <v>-2</v>
      </c>
      <c r="G112" s="16">
        <f t="shared" si="3"/>
        <v>-1502.4</v>
      </c>
    </row>
    <row r="113" spans="1:7" ht="14.25" x14ac:dyDescent="0.2">
      <c r="A113" s="14">
        <v>108</v>
      </c>
      <c r="B113" s="22" t="s">
        <v>38</v>
      </c>
      <c r="C113" s="26">
        <v>1018.6</v>
      </c>
      <c r="D113" s="37">
        <v>44074</v>
      </c>
      <c r="E113" s="3">
        <v>44041</v>
      </c>
      <c r="F113" s="15">
        <f t="shared" si="2"/>
        <v>-33</v>
      </c>
      <c r="G113" s="16">
        <f t="shared" si="3"/>
        <v>-33613.800000000003</v>
      </c>
    </row>
    <row r="114" spans="1:7" ht="14.25" x14ac:dyDescent="0.2">
      <c r="A114" s="14">
        <v>109</v>
      </c>
      <c r="B114" s="22" t="s">
        <v>18</v>
      </c>
      <c r="C114" s="26">
        <v>13680</v>
      </c>
      <c r="D114" s="37">
        <v>44043</v>
      </c>
      <c r="E114" s="3">
        <v>44041</v>
      </c>
      <c r="F114" s="15">
        <f t="shared" si="2"/>
        <v>-2</v>
      </c>
      <c r="G114" s="16">
        <f t="shared" si="3"/>
        <v>-27360</v>
      </c>
    </row>
    <row r="115" spans="1:7" ht="14.25" x14ac:dyDescent="0.2">
      <c r="A115" s="14">
        <v>110</v>
      </c>
      <c r="B115" s="22" t="s">
        <v>24</v>
      </c>
      <c r="C115" s="26">
        <v>463.67</v>
      </c>
      <c r="D115" s="37">
        <v>44043</v>
      </c>
      <c r="E115" s="3">
        <v>44041</v>
      </c>
      <c r="F115" s="15">
        <f t="shared" si="2"/>
        <v>-2</v>
      </c>
      <c r="G115" s="16">
        <f t="shared" si="3"/>
        <v>-927.34</v>
      </c>
    </row>
    <row r="116" spans="1:7" ht="14.25" x14ac:dyDescent="0.2">
      <c r="A116" s="14">
        <v>111</v>
      </c>
      <c r="B116" s="22" t="s">
        <v>49</v>
      </c>
      <c r="C116" s="26">
        <v>18523.810000000001</v>
      </c>
      <c r="D116" s="37">
        <v>44042</v>
      </c>
      <c r="E116" s="3">
        <v>44041</v>
      </c>
      <c r="F116" s="15">
        <f t="shared" si="2"/>
        <v>-1</v>
      </c>
      <c r="G116" s="16">
        <f t="shared" si="3"/>
        <v>-18523.810000000001</v>
      </c>
    </row>
    <row r="117" spans="1:7" ht="14.25" x14ac:dyDescent="0.2">
      <c r="A117" s="14">
        <v>112</v>
      </c>
      <c r="B117" s="22" t="s">
        <v>26</v>
      </c>
      <c r="C117" s="26">
        <v>26530.05</v>
      </c>
      <c r="D117" s="37">
        <v>44043</v>
      </c>
      <c r="E117" s="3">
        <v>44041</v>
      </c>
      <c r="F117" s="15">
        <f t="shared" si="2"/>
        <v>-2</v>
      </c>
      <c r="G117" s="16">
        <f t="shared" si="3"/>
        <v>-53060.1</v>
      </c>
    </row>
    <row r="118" spans="1:7" ht="14.25" x14ac:dyDescent="0.2">
      <c r="A118" s="14">
        <v>113</v>
      </c>
      <c r="B118" s="22" t="s">
        <v>61</v>
      </c>
      <c r="C118" s="22">
        <v>8.16</v>
      </c>
      <c r="D118" s="37">
        <v>44041</v>
      </c>
      <c r="E118" s="3">
        <v>44041</v>
      </c>
      <c r="F118" s="15">
        <f t="shared" si="2"/>
        <v>0</v>
      </c>
      <c r="G118" s="16">
        <f t="shared" si="3"/>
        <v>0</v>
      </c>
    </row>
    <row r="119" spans="1:7" ht="14.25" x14ac:dyDescent="0.2">
      <c r="A119" s="14">
        <v>114</v>
      </c>
      <c r="B119" s="22" t="s">
        <v>86</v>
      </c>
      <c r="C119" s="26">
        <v>733.68</v>
      </c>
      <c r="D119" s="37">
        <v>44042</v>
      </c>
      <c r="E119" s="3">
        <v>44042</v>
      </c>
      <c r="F119" s="15">
        <f t="shared" si="2"/>
        <v>0</v>
      </c>
      <c r="G119" s="16">
        <f t="shared" si="3"/>
        <v>0</v>
      </c>
    </row>
    <row r="120" spans="1:7" ht="14.25" x14ac:dyDescent="0.2">
      <c r="A120" s="14">
        <v>115</v>
      </c>
      <c r="B120" s="22" t="s">
        <v>26</v>
      </c>
      <c r="C120" s="26">
        <v>5810.22</v>
      </c>
      <c r="D120" s="37">
        <v>44043</v>
      </c>
      <c r="E120" s="3">
        <v>44043</v>
      </c>
      <c r="F120" s="15">
        <f t="shared" si="2"/>
        <v>0</v>
      </c>
      <c r="G120" s="16">
        <f t="shared" si="3"/>
        <v>0</v>
      </c>
    </row>
    <row r="121" spans="1:7" ht="14.25" x14ac:dyDescent="0.2">
      <c r="A121" s="14">
        <v>116</v>
      </c>
      <c r="B121" s="22" t="s">
        <v>72</v>
      </c>
      <c r="C121" s="26">
        <v>330.7</v>
      </c>
      <c r="D121" s="37">
        <v>44043</v>
      </c>
      <c r="E121" s="3">
        <v>44043</v>
      </c>
      <c r="F121" s="15">
        <f t="shared" si="2"/>
        <v>0</v>
      </c>
      <c r="G121" s="16">
        <f t="shared" si="3"/>
        <v>0</v>
      </c>
    </row>
    <row r="122" spans="1:7" ht="14.25" x14ac:dyDescent="0.2">
      <c r="A122" s="14">
        <v>117</v>
      </c>
      <c r="B122" s="22" t="s">
        <v>47</v>
      </c>
      <c r="C122" s="26">
        <v>225</v>
      </c>
      <c r="D122" s="37">
        <v>44053</v>
      </c>
      <c r="E122" s="3">
        <v>44043</v>
      </c>
      <c r="F122" s="15">
        <f t="shared" si="2"/>
        <v>-10</v>
      </c>
      <c r="G122" s="16">
        <f t="shared" si="3"/>
        <v>-2250</v>
      </c>
    </row>
    <row r="123" spans="1:7" ht="14.25" x14ac:dyDescent="0.2">
      <c r="A123" s="14">
        <v>118</v>
      </c>
      <c r="B123" s="22" t="s">
        <v>26</v>
      </c>
      <c r="C123" s="26">
        <v>21003.360000000001</v>
      </c>
      <c r="D123" s="38">
        <v>44043</v>
      </c>
      <c r="E123" s="3">
        <v>44043</v>
      </c>
      <c r="F123" s="15">
        <f t="shared" si="2"/>
        <v>0</v>
      </c>
      <c r="G123" s="16">
        <f t="shared" si="3"/>
        <v>0</v>
      </c>
    </row>
    <row r="124" spans="1:7" ht="14.25" x14ac:dyDescent="0.2">
      <c r="A124" s="14">
        <v>119</v>
      </c>
      <c r="B124" s="22" t="s">
        <v>1</v>
      </c>
      <c r="C124" s="26">
        <v>712.53</v>
      </c>
      <c r="D124" s="37">
        <v>44043</v>
      </c>
      <c r="E124" s="3">
        <v>44043</v>
      </c>
      <c r="F124" s="15">
        <f t="shared" si="2"/>
        <v>0</v>
      </c>
      <c r="G124" s="16">
        <f t="shared" si="3"/>
        <v>0</v>
      </c>
    </row>
    <row r="125" spans="1:7" ht="14.25" x14ac:dyDescent="0.2">
      <c r="A125" s="14">
        <v>120</v>
      </c>
      <c r="B125" s="22" t="s">
        <v>22</v>
      </c>
      <c r="C125" s="26">
        <v>10760</v>
      </c>
      <c r="D125" s="37">
        <v>44055</v>
      </c>
      <c r="E125" s="3">
        <v>44047</v>
      </c>
      <c r="F125" s="15">
        <f t="shared" si="2"/>
        <v>-8</v>
      </c>
      <c r="G125" s="16">
        <f t="shared" si="3"/>
        <v>-86080</v>
      </c>
    </row>
    <row r="126" spans="1:7" ht="14.25" x14ac:dyDescent="0.2">
      <c r="A126" s="14">
        <v>121</v>
      </c>
      <c r="B126" s="22" t="s">
        <v>111</v>
      </c>
      <c r="C126" s="26">
        <v>331.2</v>
      </c>
      <c r="D126" s="38">
        <v>44047</v>
      </c>
      <c r="E126" s="3">
        <v>44047</v>
      </c>
      <c r="F126" s="15">
        <f t="shared" si="2"/>
        <v>0</v>
      </c>
      <c r="G126" s="16">
        <f t="shared" si="3"/>
        <v>0</v>
      </c>
    </row>
    <row r="127" spans="1:7" ht="14.25" x14ac:dyDescent="0.2">
      <c r="A127" s="14">
        <v>122</v>
      </c>
      <c r="B127" s="22" t="s">
        <v>54</v>
      </c>
      <c r="C127" s="26">
        <v>5741.26</v>
      </c>
      <c r="D127" s="38">
        <v>44050</v>
      </c>
      <c r="E127" s="3">
        <v>44047</v>
      </c>
      <c r="F127" s="15">
        <f t="shared" si="2"/>
        <v>-3</v>
      </c>
      <c r="G127" s="16">
        <f t="shared" si="3"/>
        <v>-17223.78</v>
      </c>
    </row>
    <row r="128" spans="1:7" ht="14.25" x14ac:dyDescent="0.2">
      <c r="A128" s="14">
        <v>123</v>
      </c>
      <c r="B128" s="22" t="s">
        <v>94</v>
      </c>
      <c r="C128" s="26">
        <v>5937.5</v>
      </c>
      <c r="D128" s="37">
        <v>44054</v>
      </c>
      <c r="E128" s="3">
        <v>44047</v>
      </c>
      <c r="F128" s="15">
        <f t="shared" si="2"/>
        <v>-7</v>
      </c>
      <c r="G128" s="16">
        <f t="shared" si="3"/>
        <v>-41562.5</v>
      </c>
    </row>
    <row r="129" spans="1:7" ht="14.25" x14ac:dyDescent="0.2">
      <c r="A129" s="14">
        <v>124</v>
      </c>
      <c r="B129" s="22" t="s">
        <v>67</v>
      </c>
      <c r="C129" s="26">
        <v>273.35000000000002</v>
      </c>
      <c r="D129" s="37">
        <v>44048</v>
      </c>
      <c r="E129" s="3">
        <v>44048</v>
      </c>
      <c r="F129" s="15">
        <f t="shared" si="2"/>
        <v>0</v>
      </c>
      <c r="G129" s="16">
        <f t="shared" si="3"/>
        <v>0</v>
      </c>
    </row>
    <row r="130" spans="1:7" ht="14.25" x14ac:dyDescent="0.2">
      <c r="A130" s="14">
        <v>125</v>
      </c>
      <c r="B130" s="22" t="s">
        <v>87</v>
      </c>
      <c r="C130" s="26">
        <v>356.5</v>
      </c>
      <c r="D130" s="37">
        <v>44053</v>
      </c>
      <c r="E130" s="3">
        <v>44048</v>
      </c>
      <c r="F130" s="15">
        <f t="shared" si="2"/>
        <v>-5</v>
      </c>
      <c r="G130" s="16">
        <f t="shared" si="3"/>
        <v>-1782.5</v>
      </c>
    </row>
    <row r="131" spans="1:7" ht="14.25" x14ac:dyDescent="0.2">
      <c r="A131" s="14">
        <v>126</v>
      </c>
      <c r="B131" s="22" t="s">
        <v>87</v>
      </c>
      <c r="C131" s="26">
        <v>57</v>
      </c>
      <c r="D131" s="37">
        <v>44034</v>
      </c>
      <c r="E131" s="3">
        <v>44048</v>
      </c>
      <c r="F131" s="15">
        <f t="shared" si="2"/>
        <v>14</v>
      </c>
      <c r="G131" s="16">
        <f t="shared" si="3"/>
        <v>798</v>
      </c>
    </row>
    <row r="132" spans="1:7" ht="14.25" x14ac:dyDescent="0.2">
      <c r="A132" s="14">
        <v>127</v>
      </c>
      <c r="B132" s="22" t="s">
        <v>71</v>
      </c>
      <c r="C132" s="26">
        <v>2841.79</v>
      </c>
      <c r="D132" s="37">
        <v>44056</v>
      </c>
      <c r="E132" s="3">
        <v>44048</v>
      </c>
      <c r="F132" s="15">
        <f t="shared" si="2"/>
        <v>-8</v>
      </c>
      <c r="G132" s="16">
        <f t="shared" si="3"/>
        <v>-22734.32</v>
      </c>
    </row>
    <row r="133" spans="1:7" ht="14.25" x14ac:dyDescent="0.2">
      <c r="A133" s="14">
        <v>128</v>
      </c>
      <c r="B133" s="22" t="s">
        <v>77</v>
      </c>
      <c r="C133" s="26">
        <v>2262</v>
      </c>
      <c r="D133" s="37">
        <v>44057</v>
      </c>
      <c r="E133" s="3">
        <v>44048</v>
      </c>
      <c r="F133" s="15">
        <f t="shared" si="2"/>
        <v>-9</v>
      </c>
      <c r="G133" s="16">
        <f t="shared" si="3"/>
        <v>-20358</v>
      </c>
    </row>
    <row r="134" spans="1:7" ht="14.25" x14ac:dyDescent="0.2">
      <c r="A134" s="14">
        <v>129</v>
      </c>
      <c r="B134" s="22" t="s">
        <v>98</v>
      </c>
      <c r="C134" s="26">
        <v>50.83</v>
      </c>
      <c r="D134" s="37">
        <v>44060</v>
      </c>
      <c r="E134" s="3">
        <v>44050</v>
      </c>
      <c r="F134" s="15">
        <f t="shared" si="2"/>
        <v>-10</v>
      </c>
      <c r="G134" s="16">
        <f t="shared" si="3"/>
        <v>-508.29999999999995</v>
      </c>
    </row>
    <row r="135" spans="1:7" ht="14.25" x14ac:dyDescent="0.2">
      <c r="A135" s="14">
        <v>130</v>
      </c>
      <c r="B135" s="22" t="s">
        <v>22</v>
      </c>
      <c r="C135" s="26">
        <v>43575</v>
      </c>
      <c r="D135" s="37">
        <v>44055</v>
      </c>
      <c r="E135" s="3">
        <v>44050</v>
      </c>
      <c r="F135" s="15">
        <f t="shared" ref="F135:F198" si="4">E135-D135</f>
        <v>-5</v>
      </c>
      <c r="G135" s="16">
        <f t="shared" ref="G135:G198" si="5">F135*C135</f>
        <v>-217875</v>
      </c>
    </row>
    <row r="136" spans="1:7" ht="14.25" x14ac:dyDescent="0.2">
      <c r="A136" s="14">
        <v>131</v>
      </c>
      <c r="B136" s="22" t="s">
        <v>82</v>
      </c>
      <c r="C136" s="26">
        <v>250</v>
      </c>
      <c r="D136" s="37">
        <v>44050</v>
      </c>
      <c r="E136" s="3">
        <v>44054</v>
      </c>
      <c r="F136" s="15">
        <f t="shared" si="4"/>
        <v>4</v>
      </c>
      <c r="G136" s="16">
        <f t="shared" si="5"/>
        <v>1000</v>
      </c>
    </row>
    <row r="137" spans="1:7" ht="14.25" x14ac:dyDescent="0.2">
      <c r="A137" s="14">
        <v>132</v>
      </c>
      <c r="B137" s="22" t="s">
        <v>109</v>
      </c>
      <c r="C137" s="26">
        <v>220</v>
      </c>
      <c r="D137" s="37">
        <v>44049</v>
      </c>
      <c r="E137" s="3">
        <v>44054</v>
      </c>
      <c r="F137" s="15">
        <f t="shared" si="4"/>
        <v>5</v>
      </c>
      <c r="G137" s="16">
        <f t="shared" si="5"/>
        <v>1100</v>
      </c>
    </row>
    <row r="138" spans="1:7" ht="14.25" x14ac:dyDescent="0.2">
      <c r="A138" s="14">
        <v>133</v>
      </c>
      <c r="B138" s="22" t="s">
        <v>110</v>
      </c>
      <c r="C138" s="26">
        <v>300</v>
      </c>
      <c r="D138" s="37">
        <v>44054</v>
      </c>
      <c r="E138" s="3">
        <v>44054</v>
      </c>
      <c r="F138" s="15">
        <f t="shared" si="4"/>
        <v>0</v>
      </c>
      <c r="G138" s="16">
        <f t="shared" si="5"/>
        <v>0</v>
      </c>
    </row>
    <row r="139" spans="1:7" ht="14.25" x14ac:dyDescent="0.2">
      <c r="A139" s="14">
        <v>134</v>
      </c>
      <c r="B139" s="22" t="s">
        <v>32</v>
      </c>
      <c r="C139" s="26">
        <v>208</v>
      </c>
      <c r="D139" s="37">
        <v>44074</v>
      </c>
      <c r="E139" s="3">
        <v>44055</v>
      </c>
      <c r="F139" s="15">
        <f t="shared" si="4"/>
        <v>-19</v>
      </c>
      <c r="G139" s="16">
        <f t="shared" si="5"/>
        <v>-3952</v>
      </c>
    </row>
    <row r="140" spans="1:7" ht="14.25" x14ac:dyDescent="0.2">
      <c r="A140" s="14">
        <v>135</v>
      </c>
      <c r="B140" s="22" t="s">
        <v>22</v>
      </c>
      <c r="C140" s="26">
        <v>390.11</v>
      </c>
      <c r="D140" s="37">
        <v>44061</v>
      </c>
      <c r="E140" s="3">
        <v>44055</v>
      </c>
      <c r="F140" s="15">
        <f t="shared" si="4"/>
        <v>-6</v>
      </c>
      <c r="G140" s="16">
        <f t="shared" si="5"/>
        <v>-2340.66</v>
      </c>
    </row>
    <row r="141" spans="1:7" ht="14.25" x14ac:dyDescent="0.2">
      <c r="A141" s="14">
        <v>136</v>
      </c>
      <c r="B141" s="22" t="s">
        <v>100</v>
      </c>
      <c r="C141" s="26">
        <v>261.57</v>
      </c>
      <c r="D141" s="37">
        <v>44056</v>
      </c>
      <c r="E141" s="3">
        <v>44056</v>
      </c>
      <c r="F141" s="15">
        <f t="shared" si="4"/>
        <v>0</v>
      </c>
      <c r="G141" s="16">
        <f t="shared" si="5"/>
        <v>0</v>
      </c>
    </row>
    <row r="142" spans="1:7" ht="14.25" x14ac:dyDescent="0.2">
      <c r="A142" s="14">
        <v>137</v>
      </c>
      <c r="B142" s="22" t="s">
        <v>69</v>
      </c>
      <c r="C142" s="26">
        <v>1168.83</v>
      </c>
      <c r="D142" s="37">
        <v>44059</v>
      </c>
      <c r="E142" s="3">
        <v>44056</v>
      </c>
      <c r="F142" s="15">
        <f t="shared" si="4"/>
        <v>-3</v>
      </c>
      <c r="G142" s="16">
        <f t="shared" si="5"/>
        <v>-3506.49</v>
      </c>
    </row>
    <row r="143" spans="1:7" ht="14.25" x14ac:dyDescent="0.2">
      <c r="A143" s="14">
        <v>138</v>
      </c>
      <c r="B143" s="22" t="s">
        <v>43</v>
      </c>
      <c r="C143" s="26">
        <v>56.66</v>
      </c>
      <c r="D143" s="37">
        <v>44056</v>
      </c>
      <c r="E143" s="3">
        <v>44056</v>
      </c>
      <c r="F143" s="15">
        <f t="shared" si="4"/>
        <v>0</v>
      </c>
      <c r="G143" s="16">
        <f t="shared" si="5"/>
        <v>0</v>
      </c>
    </row>
    <row r="144" spans="1:7" ht="14.25" x14ac:dyDescent="0.2">
      <c r="A144" s="14">
        <v>139</v>
      </c>
      <c r="B144" s="22" t="s">
        <v>43</v>
      </c>
      <c r="C144" s="26">
        <v>113.32</v>
      </c>
      <c r="D144" s="37">
        <v>44065</v>
      </c>
      <c r="E144" s="3">
        <v>44056</v>
      </c>
      <c r="F144" s="15">
        <f t="shared" si="4"/>
        <v>-9</v>
      </c>
      <c r="G144" s="16">
        <f t="shared" si="5"/>
        <v>-1019.8799999999999</v>
      </c>
    </row>
    <row r="145" spans="1:7" ht="14.25" x14ac:dyDescent="0.2">
      <c r="A145" s="14">
        <v>140</v>
      </c>
      <c r="B145" s="22" t="s">
        <v>43</v>
      </c>
      <c r="C145" s="26">
        <v>56.66</v>
      </c>
      <c r="D145" s="37">
        <v>44067</v>
      </c>
      <c r="E145" s="3">
        <v>44056</v>
      </c>
      <c r="F145" s="15">
        <f t="shared" si="4"/>
        <v>-11</v>
      </c>
      <c r="G145" s="16">
        <f t="shared" si="5"/>
        <v>-623.26</v>
      </c>
    </row>
    <row r="146" spans="1:7" ht="14.25" x14ac:dyDescent="0.2">
      <c r="A146" s="14">
        <v>141</v>
      </c>
      <c r="B146" s="22" t="s">
        <v>30</v>
      </c>
      <c r="C146" s="26">
        <v>701.5</v>
      </c>
      <c r="D146" s="37">
        <v>44065</v>
      </c>
      <c r="E146" s="3">
        <v>44056</v>
      </c>
      <c r="F146" s="15">
        <f t="shared" si="4"/>
        <v>-9</v>
      </c>
      <c r="G146" s="16">
        <f t="shared" si="5"/>
        <v>-6313.5</v>
      </c>
    </row>
    <row r="147" spans="1:7" ht="14.25" x14ac:dyDescent="0.2">
      <c r="A147" s="14">
        <v>142</v>
      </c>
      <c r="B147" s="22" t="s">
        <v>85</v>
      </c>
      <c r="C147" s="26">
        <v>120</v>
      </c>
      <c r="D147" s="37">
        <v>44041</v>
      </c>
      <c r="E147" s="3">
        <v>44056</v>
      </c>
      <c r="F147" s="15">
        <f t="shared" si="4"/>
        <v>15</v>
      </c>
      <c r="G147" s="16">
        <f t="shared" si="5"/>
        <v>1800</v>
      </c>
    </row>
    <row r="148" spans="1:7" ht="14.25" x14ac:dyDescent="0.2">
      <c r="A148" s="14">
        <v>143</v>
      </c>
      <c r="B148" s="22" t="s">
        <v>62</v>
      </c>
      <c r="C148" s="26">
        <v>665.4</v>
      </c>
      <c r="D148" s="37">
        <v>44074</v>
      </c>
      <c r="E148" s="3">
        <v>44056</v>
      </c>
      <c r="F148" s="15">
        <f t="shared" si="4"/>
        <v>-18</v>
      </c>
      <c r="G148" s="16">
        <f t="shared" si="5"/>
        <v>-11977.199999999999</v>
      </c>
    </row>
    <row r="149" spans="1:7" ht="14.25" x14ac:dyDescent="0.2">
      <c r="A149" s="14">
        <v>144</v>
      </c>
      <c r="B149" s="22" t="s">
        <v>18</v>
      </c>
      <c r="C149" s="26">
        <v>9500</v>
      </c>
      <c r="D149" s="37">
        <v>44074</v>
      </c>
      <c r="E149" s="3">
        <v>44056</v>
      </c>
      <c r="F149" s="15">
        <f t="shared" si="4"/>
        <v>-18</v>
      </c>
      <c r="G149" s="16">
        <f t="shared" si="5"/>
        <v>-171000</v>
      </c>
    </row>
    <row r="150" spans="1:7" ht="14.25" x14ac:dyDescent="0.2">
      <c r="A150" s="14">
        <v>145</v>
      </c>
      <c r="B150" s="22" t="s">
        <v>87</v>
      </c>
      <c r="C150" s="26">
        <v>58</v>
      </c>
      <c r="D150" s="37">
        <v>44058</v>
      </c>
      <c r="E150" s="3">
        <v>44056</v>
      </c>
      <c r="F150" s="15">
        <f t="shared" si="4"/>
        <v>-2</v>
      </c>
      <c r="G150" s="16">
        <f t="shared" si="5"/>
        <v>-116</v>
      </c>
    </row>
    <row r="151" spans="1:7" ht="14.25" x14ac:dyDescent="0.2">
      <c r="A151" s="14">
        <v>146</v>
      </c>
      <c r="B151" s="22" t="s">
        <v>25</v>
      </c>
      <c r="C151" s="26">
        <v>774</v>
      </c>
      <c r="D151" s="37">
        <v>44074</v>
      </c>
      <c r="E151" s="3">
        <v>44056</v>
      </c>
      <c r="F151" s="15">
        <f t="shared" si="4"/>
        <v>-18</v>
      </c>
      <c r="G151" s="16">
        <f t="shared" si="5"/>
        <v>-13932</v>
      </c>
    </row>
    <row r="152" spans="1:7" ht="14.25" x14ac:dyDescent="0.2">
      <c r="A152" s="14">
        <v>147</v>
      </c>
      <c r="B152" s="22" t="s">
        <v>28</v>
      </c>
      <c r="C152" s="26">
        <v>326</v>
      </c>
      <c r="D152" s="37">
        <v>44074</v>
      </c>
      <c r="E152" s="3">
        <v>44056</v>
      </c>
      <c r="F152" s="15">
        <f t="shared" si="4"/>
        <v>-18</v>
      </c>
      <c r="G152" s="16">
        <f t="shared" si="5"/>
        <v>-5868</v>
      </c>
    </row>
    <row r="153" spans="1:7" ht="14.25" x14ac:dyDescent="0.2">
      <c r="A153" s="14">
        <v>148</v>
      </c>
      <c r="B153" s="22" t="s">
        <v>93</v>
      </c>
      <c r="C153" s="26">
        <v>1897.5</v>
      </c>
      <c r="D153" s="37">
        <v>44074</v>
      </c>
      <c r="E153" s="3">
        <v>44056</v>
      </c>
      <c r="F153" s="15">
        <f t="shared" si="4"/>
        <v>-18</v>
      </c>
      <c r="G153" s="16">
        <f t="shared" si="5"/>
        <v>-34155</v>
      </c>
    </row>
    <row r="154" spans="1:7" ht="14.25" x14ac:dyDescent="0.2">
      <c r="A154" s="14">
        <v>149</v>
      </c>
      <c r="B154" s="22" t="s">
        <v>42</v>
      </c>
      <c r="C154" s="26">
        <v>231.17</v>
      </c>
      <c r="D154" s="37">
        <v>44074</v>
      </c>
      <c r="E154" s="3">
        <v>44056</v>
      </c>
      <c r="F154" s="15">
        <f t="shared" si="4"/>
        <v>-18</v>
      </c>
      <c r="G154" s="16">
        <f t="shared" si="5"/>
        <v>-4161.0599999999995</v>
      </c>
    </row>
    <row r="155" spans="1:7" ht="14.25" x14ac:dyDescent="0.2">
      <c r="A155" s="14">
        <v>150</v>
      </c>
      <c r="B155" s="22" t="s">
        <v>40</v>
      </c>
      <c r="C155" s="26">
        <v>190.3</v>
      </c>
      <c r="D155" s="37">
        <v>44092</v>
      </c>
      <c r="E155" s="3">
        <v>44056</v>
      </c>
      <c r="F155" s="15">
        <f t="shared" si="4"/>
        <v>-36</v>
      </c>
      <c r="G155" s="16">
        <f t="shared" si="5"/>
        <v>-6850.8</v>
      </c>
    </row>
    <row r="156" spans="1:7" ht="14.25" x14ac:dyDescent="0.2">
      <c r="A156" s="14">
        <v>151</v>
      </c>
      <c r="B156" s="22" t="s">
        <v>35</v>
      </c>
      <c r="C156" s="26">
        <v>850</v>
      </c>
      <c r="D156" s="37">
        <v>44043</v>
      </c>
      <c r="E156" s="3">
        <v>44056</v>
      </c>
      <c r="F156" s="15">
        <f t="shared" si="4"/>
        <v>13</v>
      </c>
      <c r="G156" s="16">
        <f t="shared" si="5"/>
        <v>11050</v>
      </c>
    </row>
    <row r="157" spans="1:7" ht="14.25" x14ac:dyDescent="0.2">
      <c r="A157" s="14">
        <v>152</v>
      </c>
      <c r="B157" s="22" t="s">
        <v>29</v>
      </c>
      <c r="C157" s="26">
        <v>320</v>
      </c>
      <c r="D157" s="37">
        <v>44074</v>
      </c>
      <c r="E157" s="3">
        <v>44056</v>
      </c>
      <c r="F157" s="15">
        <f t="shared" si="4"/>
        <v>-18</v>
      </c>
      <c r="G157" s="16">
        <f t="shared" si="5"/>
        <v>-5760</v>
      </c>
    </row>
    <row r="158" spans="1:7" ht="14.25" x14ac:dyDescent="0.2">
      <c r="A158" s="14">
        <v>153</v>
      </c>
      <c r="B158" s="22" t="s">
        <v>68</v>
      </c>
      <c r="C158" s="26">
        <v>81.150000000000006</v>
      </c>
      <c r="D158" s="37">
        <v>44074</v>
      </c>
      <c r="E158" s="3">
        <v>44056</v>
      </c>
      <c r="F158" s="15">
        <f t="shared" si="4"/>
        <v>-18</v>
      </c>
      <c r="G158" s="16">
        <f t="shared" si="5"/>
        <v>-1460.7</v>
      </c>
    </row>
    <row r="159" spans="1:7" ht="14.25" x14ac:dyDescent="0.2">
      <c r="A159" s="14">
        <v>154</v>
      </c>
      <c r="B159" s="22" t="s">
        <v>79</v>
      </c>
      <c r="C159" s="26">
        <v>480.48</v>
      </c>
      <c r="D159" s="37">
        <v>44063</v>
      </c>
      <c r="E159" s="3">
        <v>44056</v>
      </c>
      <c r="F159" s="15">
        <f t="shared" si="4"/>
        <v>-7</v>
      </c>
      <c r="G159" s="16">
        <f t="shared" si="5"/>
        <v>-3363.36</v>
      </c>
    </row>
    <row r="160" spans="1:7" ht="14.25" x14ac:dyDescent="0.2">
      <c r="A160" s="14">
        <v>155</v>
      </c>
      <c r="B160" s="22" t="s">
        <v>14</v>
      </c>
      <c r="C160" s="26">
        <v>1507.34</v>
      </c>
      <c r="D160" s="37">
        <v>44074</v>
      </c>
      <c r="E160" s="3">
        <v>44060</v>
      </c>
      <c r="F160" s="15">
        <f t="shared" si="4"/>
        <v>-14</v>
      </c>
      <c r="G160" s="16">
        <f t="shared" si="5"/>
        <v>-21102.76</v>
      </c>
    </row>
    <row r="161" spans="1:7" ht="14.25" x14ac:dyDescent="0.2">
      <c r="A161" s="14">
        <v>156</v>
      </c>
      <c r="B161" s="22" t="s">
        <v>26</v>
      </c>
      <c r="C161" s="26">
        <v>2637.4</v>
      </c>
      <c r="D161" s="37">
        <v>44074</v>
      </c>
      <c r="E161" s="3">
        <v>44060</v>
      </c>
      <c r="F161" s="15">
        <f t="shared" si="4"/>
        <v>-14</v>
      </c>
      <c r="G161" s="16">
        <f t="shared" si="5"/>
        <v>-36923.599999999999</v>
      </c>
    </row>
    <row r="162" spans="1:7" ht="14.25" x14ac:dyDescent="0.2">
      <c r="A162" s="14">
        <v>157</v>
      </c>
      <c r="B162" s="22" t="s">
        <v>34</v>
      </c>
      <c r="C162" s="26">
        <v>330</v>
      </c>
      <c r="D162" s="37">
        <v>44074</v>
      </c>
      <c r="E162" s="3">
        <v>44060</v>
      </c>
      <c r="F162" s="15">
        <f t="shared" si="4"/>
        <v>-14</v>
      </c>
      <c r="G162" s="16">
        <f t="shared" si="5"/>
        <v>-4620</v>
      </c>
    </row>
    <row r="163" spans="1:7" ht="14.25" x14ac:dyDescent="0.2">
      <c r="A163" s="14">
        <v>158</v>
      </c>
      <c r="B163" s="22" t="s">
        <v>108</v>
      </c>
      <c r="C163" s="26">
        <v>5766.78</v>
      </c>
      <c r="D163" s="37">
        <v>44072</v>
      </c>
      <c r="E163" s="3">
        <v>44060</v>
      </c>
      <c r="F163" s="15">
        <f t="shared" si="4"/>
        <v>-12</v>
      </c>
      <c r="G163" s="16">
        <f t="shared" si="5"/>
        <v>-69201.36</v>
      </c>
    </row>
    <row r="164" spans="1:7" ht="14.25" x14ac:dyDescent="0.2">
      <c r="A164" s="14">
        <v>159</v>
      </c>
      <c r="B164" s="22" t="s">
        <v>7</v>
      </c>
      <c r="C164" s="26">
        <v>3500</v>
      </c>
      <c r="D164" s="37">
        <v>44074</v>
      </c>
      <c r="E164" s="3">
        <v>44060</v>
      </c>
      <c r="F164" s="15">
        <f t="shared" si="4"/>
        <v>-14</v>
      </c>
      <c r="G164" s="16">
        <f t="shared" si="5"/>
        <v>-49000</v>
      </c>
    </row>
    <row r="165" spans="1:7" ht="14.25" x14ac:dyDescent="0.2">
      <c r="A165" s="14">
        <v>160</v>
      </c>
      <c r="B165" s="22" t="s">
        <v>2</v>
      </c>
      <c r="C165" s="26">
        <v>285.22000000000003</v>
      </c>
      <c r="D165" s="37">
        <v>44078</v>
      </c>
      <c r="E165" s="3">
        <v>44060</v>
      </c>
      <c r="F165" s="15">
        <f t="shared" si="4"/>
        <v>-18</v>
      </c>
      <c r="G165" s="16">
        <f t="shared" si="5"/>
        <v>-5133.9600000000009</v>
      </c>
    </row>
    <row r="166" spans="1:7" ht="14.25" x14ac:dyDescent="0.2">
      <c r="A166" s="14">
        <v>161</v>
      </c>
      <c r="B166" s="22" t="s">
        <v>66</v>
      </c>
      <c r="C166" s="26">
        <v>453.6</v>
      </c>
      <c r="D166" s="37">
        <v>44074</v>
      </c>
      <c r="E166" s="3">
        <v>44060</v>
      </c>
      <c r="F166" s="15">
        <f t="shared" si="4"/>
        <v>-14</v>
      </c>
      <c r="G166" s="16">
        <f t="shared" si="5"/>
        <v>-6350.4000000000005</v>
      </c>
    </row>
    <row r="167" spans="1:7" ht="14.25" x14ac:dyDescent="0.2">
      <c r="A167" s="14">
        <v>162</v>
      </c>
      <c r="B167" s="22" t="s">
        <v>3</v>
      </c>
      <c r="C167" s="26">
        <v>9292.7999999999993</v>
      </c>
      <c r="D167" s="37">
        <v>44074</v>
      </c>
      <c r="E167" s="3">
        <v>44060</v>
      </c>
      <c r="F167" s="15">
        <f t="shared" si="4"/>
        <v>-14</v>
      </c>
      <c r="G167" s="16">
        <f t="shared" si="5"/>
        <v>-130099.19999999998</v>
      </c>
    </row>
    <row r="168" spans="1:7" ht="14.25" x14ac:dyDescent="0.2">
      <c r="A168" s="14">
        <v>163</v>
      </c>
      <c r="B168" s="22" t="s">
        <v>84</v>
      </c>
      <c r="C168" s="26">
        <v>901.98</v>
      </c>
      <c r="D168" s="37">
        <v>44055</v>
      </c>
      <c r="E168" s="3">
        <v>44060</v>
      </c>
      <c r="F168" s="15">
        <f t="shared" si="4"/>
        <v>5</v>
      </c>
      <c r="G168" s="16">
        <f t="shared" si="5"/>
        <v>4509.8999999999996</v>
      </c>
    </row>
    <row r="169" spans="1:7" ht="14.25" x14ac:dyDescent="0.2">
      <c r="A169" s="14">
        <v>164</v>
      </c>
      <c r="B169" s="22" t="s">
        <v>95</v>
      </c>
      <c r="C169" s="26">
        <v>560</v>
      </c>
      <c r="D169" s="37">
        <v>44074</v>
      </c>
      <c r="E169" s="3">
        <v>44060</v>
      </c>
      <c r="F169" s="15">
        <f t="shared" si="4"/>
        <v>-14</v>
      </c>
      <c r="G169" s="16">
        <f t="shared" si="5"/>
        <v>-7840</v>
      </c>
    </row>
    <row r="170" spans="1:7" ht="14.25" x14ac:dyDescent="0.2">
      <c r="A170" s="14">
        <v>165</v>
      </c>
      <c r="B170" s="22" t="s">
        <v>12</v>
      </c>
      <c r="C170" s="26">
        <v>478.85</v>
      </c>
      <c r="D170" s="37">
        <v>44074</v>
      </c>
      <c r="E170" s="3">
        <v>44060</v>
      </c>
      <c r="F170" s="15">
        <f t="shared" si="4"/>
        <v>-14</v>
      </c>
      <c r="G170" s="16">
        <f t="shared" si="5"/>
        <v>-6703.9000000000005</v>
      </c>
    </row>
    <row r="171" spans="1:7" ht="14.25" x14ac:dyDescent="0.2">
      <c r="A171" s="14">
        <v>166</v>
      </c>
      <c r="B171" s="22" t="s">
        <v>49</v>
      </c>
      <c r="C171" s="26">
        <v>19357.330000000002</v>
      </c>
      <c r="D171" s="38">
        <v>44073</v>
      </c>
      <c r="E171" s="3">
        <v>44060</v>
      </c>
      <c r="F171" s="15">
        <f t="shared" si="4"/>
        <v>-13</v>
      </c>
      <c r="G171" s="16">
        <f t="shared" si="5"/>
        <v>-251645.29000000004</v>
      </c>
    </row>
    <row r="172" spans="1:7" ht="14.25" x14ac:dyDescent="0.2">
      <c r="A172" s="14">
        <v>167</v>
      </c>
      <c r="B172" s="43" t="s">
        <v>81</v>
      </c>
      <c r="C172" s="26">
        <v>21264.03</v>
      </c>
      <c r="D172" s="37">
        <v>44040</v>
      </c>
      <c r="E172" s="3">
        <v>44060</v>
      </c>
      <c r="F172" s="15">
        <f t="shared" si="4"/>
        <v>20</v>
      </c>
      <c r="G172" s="16">
        <f t="shared" si="5"/>
        <v>425280.6</v>
      </c>
    </row>
    <row r="173" spans="1:7" ht="14.25" x14ac:dyDescent="0.2">
      <c r="A173" s="14">
        <v>168</v>
      </c>
      <c r="B173" s="22" t="s">
        <v>65</v>
      </c>
      <c r="C173" s="26">
        <v>677</v>
      </c>
      <c r="D173" s="38">
        <v>44080</v>
      </c>
      <c r="E173" s="3">
        <v>44060</v>
      </c>
      <c r="F173" s="15">
        <f t="shared" si="4"/>
        <v>-20</v>
      </c>
      <c r="G173" s="16">
        <f t="shared" si="5"/>
        <v>-13540</v>
      </c>
    </row>
    <row r="174" spans="1:7" ht="14.25" x14ac:dyDescent="0.2">
      <c r="A174" s="14">
        <v>169</v>
      </c>
      <c r="B174" s="22" t="s">
        <v>26</v>
      </c>
      <c r="C174" s="26">
        <v>2658.61</v>
      </c>
      <c r="D174" s="37">
        <v>44074</v>
      </c>
      <c r="E174" s="3">
        <v>44060</v>
      </c>
      <c r="F174" s="15">
        <f t="shared" si="4"/>
        <v>-14</v>
      </c>
      <c r="G174" s="16">
        <f t="shared" si="5"/>
        <v>-37220.54</v>
      </c>
    </row>
    <row r="175" spans="1:7" ht="14.25" x14ac:dyDescent="0.2">
      <c r="A175" s="14">
        <v>170</v>
      </c>
      <c r="B175" s="22" t="s">
        <v>41</v>
      </c>
      <c r="C175" s="26">
        <v>649.79</v>
      </c>
      <c r="D175" s="37">
        <v>44074</v>
      </c>
      <c r="E175" s="3">
        <v>44060</v>
      </c>
      <c r="F175" s="15">
        <f t="shared" si="4"/>
        <v>-14</v>
      </c>
      <c r="G175" s="16">
        <f t="shared" si="5"/>
        <v>-9097.06</v>
      </c>
    </row>
    <row r="176" spans="1:7" ht="14.25" x14ac:dyDescent="0.2">
      <c r="A176" s="14">
        <v>171</v>
      </c>
      <c r="B176" s="22" t="s">
        <v>11</v>
      </c>
      <c r="C176" s="26">
        <v>1738.67</v>
      </c>
      <c r="D176" s="37">
        <v>44074</v>
      </c>
      <c r="E176" s="3">
        <v>44060</v>
      </c>
      <c r="F176" s="15">
        <f t="shared" si="4"/>
        <v>-14</v>
      </c>
      <c r="G176" s="16">
        <f t="shared" si="5"/>
        <v>-24341.38</v>
      </c>
    </row>
    <row r="177" spans="1:7" ht="14.25" x14ac:dyDescent="0.2">
      <c r="A177" s="14">
        <v>172</v>
      </c>
      <c r="B177" s="22" t="s">
        <v>20</v>
      </c>
      <c r="C177" s="26">
        <v>268.49</v>
      </c>
      <c r="D177" s="37">
        <v>44074</v>
      </c>
      <c r="E177" s="3">
        <v>44060</v>
      </c>
      <c r="F177" s="15">
        <f t="shared" si="4"/>
        <v>-14</v>
      </c>
      <c r="G177" s="16">
        <f t="shared" si="5"/>
        <v>-3758.86</v>
      </c>
    </row>
    <row r="178" spans="1:7" ht="14.25" x14ac:dyDescent="0.2">
      <c r="A178" s="14">
        <v>173</v>
      </c>
      <c r="B178" s="22" t="s">
        <v>92</v>
      </c>
      <c r="C178" s="26">
        <v>3030</v>
      </c>
      <c r="D178" s="37">
        <v>44074</v>
      </c>
      <c r="E178" s="3">
        <v>44060</v>
      </c>
      <c r="F178" s="15">
        <f t="shared" si="4"/>
        <v>-14</v>
      </c>
      <c r="G178" s="16">
        <f t="shared" si="5"/>
        <v>-42420</v>
      </c>
    </row>
    <row r="179" spans="1:7" ht="14.25" x14ac:dyDescent="0.2">
      <c r="A179" s="14">
        <v>174</v>
      </c>
      <c r="B179" s="22" t="s">
        <v>57</v>
      </c>
      <c r="C179" s="26">
        <v>100</v>
      </c>
      <c r="D179" s="38">
        <v>44074</v>
      </c>
      <c r="E179" s="3">
        <v>44061</v>
      </c>
      <c r="F179" s="15">
        <f t="shared" si="4"/>
        <v>-13</v>
      </c>
      <c r="G179" s="16">
        <f t="shared" si="5"/>
        <v>-1300</v>
      </c>
    </row>
    <row r="180" spans="1:7" ht="14.25" x14ac:dyDescent="0.2">
      <c r="A180" s="14">
        <v>175</v>
      </c>
      <c r="B180" s="22" t="s">
        <v>101</v>
      </c>
      <c r="C180" s="26">
        <v>5459.52</v>
      </c>
      <c r="D180" s="37">
        <v>44069</v>
      </c>
      <c r="E180" s="3">
        <v>44061</v>
      </c>
      <c r="F180" s="15">
        <f t="shared" si="4"/>
        <v>-8</v>
      </c>
      <c r="G180" s="16">
        <f t="shared" si="5"/>
        <v>-43676.160000000003</v>
      </c>
    </row>
    <row r="181" spans="1:7" ht="14.25" x14ac:dyDescent="0.2">
      <c r="A181" s="14">
        <v>176</v>
      </c>
      <c r="B181" s="22" t="s">
        <v>72</v>
      </c>
      <c r="C181" s="26">
        <v>1995</v>
      </c>
      <c r="D181" s="37">
        <v>44075</v>
      </c>
      <c r="E181" s="3">
        <v>44061</v>
      </c>
      <c r="F181" s="15">
        <f t="shared" si="4"/>
        <v>-14</v>
      </c>
      <c r="G181" s="16">
        <f t="shared" si="5"/>
        <v>-27930</v>
      </c>
    </row>
    <row r="182" spans="1:7" ht="14.25" x14ac:dyDescent="0.2">
      <c r="A182" s="14">
        <v>177</v>
      </c>
      <c r="B182" s="22" t="s">
        <v>48</v>
      </c>
      <c r="C182" s="26">
        <v>970.5</v>
      </c>
      <c r="D182" s="37">
        <v>44074</v>
      </c>
      <c r="E182" s="3">
        <v>44061</v>
      </c>
      <c r="F182" s="15">
        <f t="shared" si="4"/>
        <v>-13</v>
      </c>
      <c r="G182" s="16">
        <f t="shared" si="5"/>
        <v>-12616.5</v>
      </c>
    </row>
    <row r="183" spans="1:7" ht="14.25" x14ac:dyDescent="0.2">
      <c r="A183" s="14">
        <v>178</v>
      </c>
      <c r="B183" s="22" t="s">
        <v>36</v>
      </c>
      <c r="C183" s="26">
        <v>3474.8</v>
      </c>
      <c r="D183" s="37">
        <v>44073</v>
      </c>
      <c r="E183" s="3">
        <v>44061</v>
      </c>
      <c r="F183" s="15">
        <f t="shared" si="4"/>
        <v>-12</v>
      </c>
      <c r="G183" s="16">
        <f t="shared" si="5"/>
        <v>-41697.600000000006</v>
      </c>
    </row>
    <row r="184" spans="1:7" ht="14.25" x14ac:dyDescent="0.2">
      <c r="A184" s="14">
        <v>179</v>
      </c>
      <c r="B184" s="22" t="s">
        <v>79</v>
      </c>
      <c r="C184" s="26">
        <v>979.68</v>
      </c>
      <c r="D184" s="37">
        <v>44085</v>
      </c>
      <c r="E184" s="3">
        <v>44061</v>
      </c>
      <c r="F184" s="15">
        <f t="shared" si="4"/>
        <v>-24</v>
      </c>
      <c r="G184" s="16">
        <f t="shared" si="5"/>
        <v>-23512.32</v>
      </c>
    </row>
    <row r="185" spans="1:7" ht="14.25" x14ac:dyDescent="0.2">
      <c r="A185" s="14">
        <v>180</v>
      </c>
      <c r="B185" s="22" t="s">
        <v>56</v>
      </c>
      <c r="C185" s="26">
        <v>964.6</v>
      </c>
      <c r="D185" s="37">
        <v>44074</v>
      </c>
      <c r="E185" s="3">
        <v>44061</v>
      </c>
      <c r="F185" s="15">
        <f t="shared" si="4"/>
        <v>-13</v>
      </c>
      <c r="G185" s="16">
        <f t="shared" si="5"/>
        <v>-12539.800000000001</v>
      </c>
    </row>
    <row r="186" spans="1:7" ht="14.25" x14ac:dyDescent="0.2">
      <c r="A186" s="14">
        <v>181</v>
      </c>
      <c r="B186" s="22" t="s">
        <v>26</v>
      </c>
      <c r="C186" s="26">
        <v>28827.25</v>
      </c>
      <c r="D186" s="37">
        <v>44074</v>
      </c>
      <c r="E186" s="3">
        <v>44061</v>
      </c>
      <c r="F186" s="15">
        <f t="shared" si="4"/>
        <v>-13</v>
      </c>
      <c r="G186" s="16">
        <f t="shared" si="5"/>
        <v>-374754.25</v>
      </c>
    </row>
    <row r="187" spans="1:7" ht="14.25" x14ac:dyDescent="0.2">
      <c r="A187" s="14">
        <v>182</v>
      </c>
      <c r="B187" s="22" t="s">
        <v>88</v>
      </c>
      <c r="C187" s="26">
        <v>169</v>
      </c>
      <c r="D187" s="37">
        <v>44074</v>
      </c>
      <c r="E187" s="3">
        <v>44061</v>
      </c>
      <c r="F187" s="15">
        <f t="shared" si="4"/>
        <v>-13</v>
      </c>
      <c r="G187" s="16">
        <f t="shared" si="5"/>
        <v>-2197</v>
      </c>
    </row>
    <row r="188" spans="1:7" ht="14.25" x14ac:dyDescent="0.2">
      <c r="A188" s="14">
        <v>183</v>
      </c>
      <c r="B188" s="22" t="s">
        <v>38</v>
      </c>
      <c r="C188" s="26">
        <v>672.09</v>
      </c>
      <c r="D188" s="37">
        <v>44074</v>
      </c>
      <c r="E188" s="3">
        <v>44061</v>
      </c>
      <c r="F188" s="15">
        <f t="shared" si="4"/>
        <v>-13</v>
      </c>
      <c r="G188" s="16">
        <f t="shared" si="5"/>
        <v>-8737.17</v>
      </c>
    </row>
    <row r="189" spans="1:7" ht="14.25" x14ac:dyDescent="0.2">
      <c r="A189" s="14">
        <v>184</v>
      </c>
      <c r="B189" s="22" t="s">
        <v>18</v>
      </c>
      <c r="C189" s="26">
        <v>13680</v>
      </c>
      <c r="D189" s="37">
        <v>44074</v>
      </c>
      <c r="E189" s="3">
        <v>44061</v>
      </c>
      <c r="F189" s="15">
        <f t="shared" si="4"/>
        <v>-13</v>
      </c>
      <c r="G189" s="16">
        <f t="shared" si="5"/>
        <v>-177840</v>
      </c>
    </row>
    <row r="190" spans="1:7" ht="14.25" x14ac:dyDescent="0.2">
      <c r="A190" s="14">
        <v>185</v>
      </c>
      <c r="B190" s="22" t="s">
        <v>24</v>
      </c>
      <c r="C190" s="26">
        <v>581.88</v>
      </c>
      <c r="D190" s="37">
        <v>44074</v>
      </c>
      <c r="E190" s="3">
        <v>44061</v>
      </c>
      <c r="F190" s="15">
        <f t="shared" si="4"/>
        <v>-13</v>
      </c>
      <c r="G190" s="16">
        <f t="shared" si="5"/>
        <v>-7564.44</v>
      </c>
    </row>
    <row r="191" spans="1:7" ht="14.25" x14ac:dyDescent="0.2">
      <c r="A191" s="14">
        <v>186</v>
      </c>
      <c r="B191" s="22" t="s">
        <v>37</v>
      </c>
      <c r="C191" s="26">
        <v>84.33</v>
      </c>
      <c r="D191" s="37">
        <v>44071</v>
      </c>
      <c r="E191" s="3">
        <v>44062</v>
      </c>
      <c r="F191" s="15">
        <f t="shared" si="4"/>
        <v>-9</v>
      </c>
      <c r="G191" s="16">
        <f t="shared" si="5"/>
        <v>-758.97</v>
      </c>
    </row>
    <row r="192" spans="1:7" ht="14.25" x14ac:dyDescent="0.2">
      <c r="A192" s="14">
        <v>187</v>
      </c>
      <c r="B192" s="22" t="s">
        <v>15</v>
      </c>
      <c r="C192" s="26">
        <v>121.07</v>
      </c>
      <c r="D192" s="37">
        <v>44079</v>
      </c>
      <c r="E192" s="3">
        <v>44062</v>
      </c>
      <c r="F192" s="15">
        <f t="shared" si="4"/>
        <v>-17</v>
      </c>
      <c r="G192" s="16">
        <f t="shared" si="5"/>
        <v>-2058.19</v>
      </c>
    </row>
    <row r="193" spans="1:7" ht="14.25" x14ac:dyDescent="0.2">
      <c r="A193" s="14">
        <v>188</v>
      </c>
      <c r="B193" s="22" t="s">
        <v>77</v>
      </c>
      <c r="C193" s="26">
        <v>1783</v>
      </c>
      <c r="D193" s="37">
        <v>44084</v>
      </c>
      <c r="E193" s="3">
        <v>44062</v>
      </c>
      <c r="F193" s="15">
        <f t="shared" si="4"/>
        <v>-22</v>
      </c>
      <c r="G193" s="16">
        <f t="shared" si="5"/>
        <v>-39226</v>
      </c>
    </row>
    <row r="194" spans="1:7" ht="14.25" x14ac:dyDescent="0.2">
      <c r="A194" s="14">
        <v>189</v>
      </c>
      <c r="B194" s="22" t="s">
        <v>3</v>
      </c>
      <c r="C194" s="26">
        <v>6040.32</v>
      </c>
      <c r="D194" s="38">
        <v>44074</v>
      </c>
      <c r="E194" s="3">
        <v>44062</v>
      </c>
      <c r="F194" s="15">
        <f t="shared" si="4"/>
        <v>-12</v>
      </c>
      <c r="G194" s="16">
        <f t="shared" si="5"/>
        <v>-72483.839999999997</v>
      </c>
    </row>
    <row r="195" spans="1:7" ht="14.25" x14ac:dyDescent="0.2">
      <c r="A195" s="14">
        <v>190</v>
      </c>
      <c r="B195" s="22" t="s">
        <v>71</v>
      </c>
      <c r="C195" s="26">
        <v>7864.83</v>
      </c>
      <c r="D195" s="37">
        <v>44074</v>
      </c>
      <c r="E195" s="3">
        <v>44062</v>
      </c>
      <c r="F195" s="15">
        <f t="shared" si="4"/>
        <v>-12</v>
      </c>
      <c r="G195" s="16">
        <f t="shared" si="5"/>
        <v>-94377.959999999992</v>
      </c>
    </row>
    <row r="196" spans="1:7" ht="14.25" x14ac:dyDescent="0.2">
      <c r="A196" s="14">
        <v>191</v>
      </c>
      <c r="B196" s="22" t="s">
        <v>104</v>
      </c>
      <c r="C196" s="26">
        <v>2143.34</v>
      </c>
      <c r="D196" s="37">
        <v>44074</v>
      </c>
      <c r="E196" s="3">
        <v>44062</v>
      </c>
      <c r="F196" s="15">
        <f t="shared" si="4"/>
        <v>-12</v>
      </c>
      <c r="G196" s="16">
        <f t="shared" si="5"/>
        <v>-25720.080000000002</v>
      </c>
    </row>
    <row r="197" spans="1:7" ht="14.25" x14ac:dyDescent="0.2">
      <c r="A197" s="14">
        <v>192</v>
      </c>
      <c r="B197" s="22" t="s">
        <v>3</v>
      </c>
      <c r="C197" s="26">
        <v>1033.1400000000001</v>
      </c>
      <c r="D197" s="37">
        <v>44074</v>
      </c>
      <c r="E197" s="3">
        <v>44063</v>
      </c>
      <c r="F197" s="15">
        <f t="shared" si="4"/>
        <v>-11</v>
      </c>
      <c r="G197" s="16">
        <f t="shared" si="5"/>
        <v>-11364.54</v>
      </c>
    </row>
    <row r="198" spans="1:7" ht="14.25" x14ac:dyDescent="0.2">
      <c r="A198" s="14">
        <v>193</v>
      </c>
      <c r="B198" s="22" t="s">
        <v>63</v>
      </c>
      <c r="C198" s="26">
        <v>591.25</v>
      </c>
      <c r="D198" s="37">
        <v>44073</v>
      </c>
      <c r="E198" s="3">
        <v>44063</v>
      </c>
      <c r="F198" s="15">
        <f t="shared" si="4"/>
        <v>-10</v>
      </c>
      <c r="G198" s="16">
        <f t="shared" si="5"/>
        <v>-5912.5</v>
      </c>
    </row>
    <row r="199" spans="1:7" ht="14.25" x14ac:dyDescent="0.2">
      <c r="A199" s="14">
        <v>194</v>
      </c>
      <c r="B199" s="22" t="s">
        <v>26</v>
      </c>
      <c r="C199" s="26">
        <v>18590.88</v>
      </c>
      <c r="D199" s="37">
        <v>44074</v>
      </c>
      <c r="E199" s="3">
        <v>44063</v>
      </c>
      <c r="F199" s="15">
        <f t="shared" ref="F199:F262" si="6">E199-D199</f>
        <v>-11</v>
      </c>
      <c r="G199" s="16">
        <f t="shared" ref="G199:G262" si="7">F199*C199</f>
        <v>-204499.68000000002</v>
      </c>
    </row>
    <row r="200" spans="1:7" ht="14.25" x14ac:dyDescent="0.2">
      <c r="A200" s="14">
        <v>195</v>
      </c>
      <c r="B200" s="22" t="s">
        <v>60</v>
      </c>
      <c r="C200" s="26">
        <v>600</v>
      </c>
      <c r="D200" s="37">
        <v>44075</v>
      </c>
      <c r="E200" s="3">
        <v>44063</v>
      </c>
      <c r="F200" s="15">
        <f t="shared" si="6"/>
        <v>-12</v>
      </c>
      <c r="G200" s="16">
        <f t="shared" si="7"/>
        <v>-7200</v>
      </c>
    </row>
    <row r="201" spans="1:7" ht="14.25" x14ac:dyDescent="0.2">
      <c r="A201" s="14">
        <v>196</v>
      </c>
      <c r="B201" s="22" t="s">
        <v>22</v>
      </c>
      <c r="C201" s="26">
        <v>10760</v>
      </c>
      <c r="D201" s="37">
        <v>44080</v>
      </c>
      <c r="E201" s="3">
        <v>44064</v>
      </c>
      <c r="F201" s="15">
        <f t="shared" si="6"/>
        <v>-16</v>
      </c>
      <c r="G201" s="16">
        <f t="shared" si="7"/>
        <v>-172160</v>
      </c>
    </row>
    <row r="202" spans="1:7" ht="14.25" x14ac:dyDescent="0.2">
      <c r="A202" s="14">
        <v>197</v>
      </c>
      <c r="B202" s="22" t="s">
        <v>59</v>
      </c>
      <c r="C202" s="26">
        <v>5422.74</v>
      </c>
      <c r="D202" s="37">
        <v>44077</v>
      </c>
      <c r="E202" s="3">
        <v>44064</v>
      </c>
      <c r="F202" s="15">
        <f t="shared" si="6"/>
        <v>-13</v>
      </c>
      <c r="G202" s="16">
        <f t="shared" si="7"/>
        <v>-70495.62</v>
      </c>
    </row>
    <row r="203" spans="1:7" ht="14.25" x14ac:dyDescent="0.2">
      <c r="A203" s="14">
        <v>198</v>
      </c>
      <c r="B203" s="22" t="s">
        <v>95</v>
      </c>
      <c r="C203" s="26">
        <v>50</v>
      </c>
      <c r="D203" s="37">
        <v>44074</v>
      </c>
      <c r="E203" s="3">
        <v>44064</v>
      </c>
      <c r="F203" s="15">
        <f t="shared" si="6"/>
        <v>-10</v>
      </c>
      <c r="G203" s="16">
        <f t="shared" si="7"/>
        <v>-500</v>
      </c>
    </row>
    <row r="204" spans="1:7" ht="14.25" x14ac:dyDescent="0.2">
      <c r="A204" s="14">
        <v>199</v>
      </c>
      <c r="B204" s="22" t="s">
        <v>37</v>
      </c>
      <c r="C204" s="26">
        <v>73.989999999999995</v>
      </c>
      <c r="D204" s="37">
        <v>44067</v>
      </c>
      <c r="E204" s="3">
        <v>44067</v>
      </c>
      <c r="F204" s="15">
        <f t="shared" si="6"/>
        <v>0</v>
      </c>
      <c r="G204" s="16">
        <f t="shared" si="7"/>
        <v>0</v>
      </c>
    </row>
    <row r="205" spans="1:7" ht="14.25" x14ac:dyDescent="0.2">
      <c r="A205" s="14">
        <v>200</v>
      </c>
      <c r="B205" s="22" t="s">
        <v>16</v>
      </c>
      <c r="C205" s="26">
        <v>150.85</v>
      </c>
      <c r="D205" s="38">
        <v>44081</v>
      </c>
      <c r="E205" s="3">
        <v>44067</v>
      </c>
      <c r="F205" s="15">
        <f t="shared" si="6"/>
        <v>-14</v>
      </c>
      <c r="G205" s="16">
        <f t="shared" si="7"/>
        <v>-2111.9</v>
      </c>
    </row>
    <row r="206" spans="1:7" ht="14.25" x14ac:dyDescent="0.2">
      <c r="A206" s="14">
        <v>201</v>
      </c>
      <c r="B206" s="22" t="s">
        <v>11</v>
      </c>
      <c r="C206" s="26">
        <v>253.49</v>
      </c>
      <c r="D206" s="37">
        <v>44074</v>
      </c>
      <c r="E206" s="3">
        <v>44067</v>
      </c>
      <c r="F206" s="15">
        <f t="shared" si="6"/>
        <v>-7</v>
      </c>
      <c r="G206" s="16">
        <f t="shared" si="7"/>
        <v>-1774.43</v>
      </c>
    </row>
    <row r="207" spans="1:7" ht="14.25" x14ac:dyDescent="0.2">
      <c r="A207" s="14">
        <v>202</v>
      </c>
      <c r="B207" s="22" t="s">
        <v>18</v>
      </c>
      <c r="C207" s="26">
        <v>4034.07</v>
      </c>
      <c r="D207" s="37">
        <v>44074</v>
      </c>
      <c r="E207" s="3">
        <v>44067</v>
      </c>
      <c r="F207" s="15">
        <f t="shared" si="6"/>
        <v>-7</v>
      </c>
      <c r="G207" s="16">
        <f t="shared" si="7"/>
        <v>-28238.49</v>
      </c>
    </row>
    <row r="208" spans="1:7" ht="14.25" x14ac:dyDescent="0.2">
      <c r="A208" s="14">
        <v>203</v>
      </c>
      <c r="B208" s="22" t="s">
        <v>52</v>
      </c>
      <c r="C208" s="26">
        <v>697.98</v>
      </c>
      <c r="D208" s="37">
        <v>44074</v>
      </c>
      <c r="E208" s="3">
        <v>44067</v>
      </c>
      <c r="F208" s="15">
        <f t="shared" si="6"/>
        <v>-7</v>
      </c>
      <c r="G208" s="16">
        <f t="shared" si="7"/>
        <v>-4885.8600000000006</v>
      </c>
    </row>
    <row r="209" spans="1:7" ht="14.25" x14ac:dyDescent="0.2">
      <c r="A209" s="14">
        <v>204</v>
      </c>
      <c r="B209" s="22" t="s">
        <v>26</v>
      </c>
      <c r="C209" s="26">
        <v>4981.59</v>
      </c>
      <c r="D209" s="37">
        <v>44074</v>
      </c>
      <c r="E209" s="3">
        <v>44067</v>
      </c>
      <c r="F209" s="15">
        <f t="shared" si="6"/>
        <v>-7</v>
      </c>
      <c r="G209" s="16">
        <f t="shared" si="7"/>
        <v>-34871.130000000005</v>
      </c>
    </row>
    <row r="210" spans="1:7" ht="14.25" x14ac:dyDescent="0.2">
      <c r="A210" s="14">
        <v>205</v>
      </c>
      <c r="B210" s="22" t="s">
        <v>108</v>
      </c>
      <c r="C210" s="26">
        <v>5775.78</v>
      </c>
      <c r="D210" s="37">
        <v>44074</v>
      </c>
      <c r="E210" s="3">
        <v>44067</v>
      </c>
      <c r="F210" s="15">
        <f t="shared" si="6"/>
        <v>-7</v>
      </c>
      <c r="G210" s="16">
        <f t="shared" si="7"/>
        <v>-40430.46</v>
      </c>
    </row>
    <row r="211" spans="1:7" ht="14.25" x14ac:dyDescent="0.2">
      <c r="A211" s="14">
        <v>206</v>
      </c>
      <c r="B211" s="22" t="s">
        <v>58</v>
      </c>
      <c r="C211" s="26">
        <v>348103.72</v>
      </c>
      <c r="D211" s="37">
        <v>44074</v>
      </c>
      <c r="E211" s="3">
        <v>44067</v>
      </c>
      <c r="F211" s="15">
        <f t="shared" si="6"/>
        <v>-7</v>
      </c>
      <c r="G211" s="16">
        <f t="shared" si="7"/>
        <v>-2436726.04</v>
      </c>
    </row>
    <row r="212" spans="1:7" ht="14.25" x14ac:dyDescent="0.2">
      <c r="A212" s="14">
        <v>207</v>
      </c>
      <c r="B212" s="22" t="s">
        <v>1</v>
      </c>
      <c r="C212" s="26">
        <v>712.53</v>
      </c>
      <c r="D212" s="37">
        <v>44074</v>
      </c>
      <c r="E212" s="3">
        <v>44067</v>
      </c>
      <c r="F212" s="15">
        <f t="shared" si="6"/>
        <v>-7</v>
      </c>
      <c r="G212" s="16">
        <f t="shared" si="7"/>
        <v>-4987.71</v>
      </c>
    </row>
    <row r="213" spans="1:7" ht="14.25" x14ac:dyDescent="0.2">
      <c r="A213" s="14">
        <v>208</v>
      </c>
      <c r="B213" s="22" t="s">
        <v>72</v>
      </c>
      <c r="C213" s="26">
        <v>2480.2399999999998</v>
      </c>
      <c r="D213" s="37">
        <v>44075</v>
      </c>
      <c r="E213" s="3">
        <v>44067</v>
      </c>
      <c r="F213" s="15">
        <f t="shared" si="6"/>
        <v>-8</v>
      </c>
      <c r="G213" s="16">
        <f t="shared" si="7"/>
        <v>-19841.919999999998</v>
      </c>
    </row>
    <row r="214" spans="1:7" ht="14.25" x14ac:dyDescent="0.2">
      <c r="A214" s="14">
        <v>209</v>
      </c>
      <c r="B214" s="22" t="s">
        <v>76</v>
      </c>
      <c r="C214" s="26">
        <v>350</v>
      </c>
      <c r="D214" s="37">
        <v>44074</v>
      </c>
      <c r="E214" s="3">
        <v>44067</v>
      </c>
      <c r="F214" s="15">
        <f t="shared" si="6"/>
        <v>-7</v>
      </c>
      <c r="G214" s="16">
        <f t="shared" si="7"/>
        <v>-2450</v>
      </c>
    </row>
    <row r="215" spans="1:7" ht="14.25" x14ac:dyDescent="0.2">
      <c r="A215" s="14">
        <v>210</v>
      </c>
      <c r="B215" s="22" t="s">
        <v>83</v>
      </c>
      <c r="C215" s="26">
        <v>1172.7</v>
      </c>
      <c r="D215" s="37">
        <v>44087</v>
      </c>
      <c r="E215" s="3">
        <v>44068</v>
      </c>
      <c r="F215" s="15">
        <f t="shared" si="6"/>
        <v>-19</v>
      </c>
      <c r="G215" s="16">
        <f t="shared" si="7"/>
        <v>-22281.3</v>
      </c>
    </row>
    <row r="216" spans="1:7" ht="14.25" x14ac:dyDescent="0.2">
      <c r="A216" s="14">
        <v>211</v>
      </c>
      <c r="B216" s="22" t="s">
        <v>37</v>
      </c>
      <c r="C216" s="26">
        <v>81.28</v>
      </c>
      <c r="D216" s="37">
        <v>44069</v>
      </c>
      <c r="E216" s="3">
        <v>44069</v>
      </c>
      <c r="F216" s="15">
        <f t="shared" si="6"/>
        <v>0</v>
      </c>
      <c r="G216" s="16">
        <f t="shared" si="7"/>
        <v>0</v>
      </c>
    </row>
    <row r="217" spans="1:7" ht="14.25" x14ac:dyDescent="0.2">
      <c r="A217" s="14">
        <v>212</v>
      </c>
      <c r="B217" s="22" t="s">
        <v>37</v>
      </c>
      <c r="C217" s="26">
        <v>105.86</v>
      </c>
      <c r="D217" s="37">
        <v>44069</v>
      </c>
      <c r="E217" s="3">
        <v>44069</v>
      </c>
      <c r="F217" s="15">
        <f t="shared" si="6"/>
        <v>0</v>
      </c>
      <c r="G217" s="16">
        <f t="shared" si="7"/>
        <v>0</v>
      </c>
    </row>
    <row r="218" spans="1:7" ht="14.25" x14ac:dyDescent="0.2">
      <c r="A218" s="14">
        <v>213</v>
      </c>
      <c r="B218" s="22" t="s">
        <v>37</v>
      </c>
      <c r="C218" s="26">
        <v>441.65</v>
      </c>
      <c r="D218" s="37">
        <v>44070</v>
      </c>
      <c r="E218" s="3">
        <v>44070</v>
      </c>
      <c r="F218" s="15">
        <f t="shared" si="6"/>
        <v>0</v>
      </c>
      <c r="G218" s="16">
        <f t="shared" si="7"/>
        <v>0</v>
      </c>
    </row>
    <row r="219" spans="1:7" ht="14.25" x14ac:dyDescent="0.2">
      <c r="A219" s="14">
        <v>214</v>
      </c>
      <c r="B219" s="22" t="s">
        <v>53</v>
      </c>
      <c r="C219" s="26">
        <v>150</v>
      </c>
      <c r="D219" s="37">
        <v>44070</v>
      </c>
      <c r="E219" s="3">
        <v>44070</v>
      </c>
      <c r="F219" s="15">
        <f t="shared" si="6"/>
        <v>0</v>
      </c>
      <c r="G219" s="16">
        <f t="shared" si="7"/>
        <v>0</v>
      </c>
    </row>
    <row r="220" spans="1:7" ht="14.25" x14ac:dyDescent="0.2">
      <c r="A220" s="14">
        <v>215</v>
      </c>
      <c r="B220" s="22" t="s">
        <v>22</v>
      </c>
      <c r="C220" s="26">
        <v>43575</v>
      </c>
      <c r="D220" s="37">
        <v>44080</v>
      </c>
      <c r="E220" s="3">
        <v>44071</v>
      </c>
      <c r="F220" s="15">
        <f t="shared" si="6"/>
        <v>-9</v>
      </c>
      <c r="G220" s="16">
        <f t="shared" si="7"/>
        <v>-392175</v>
      </c>
    </row>
    <row r="221" spans="1:7" ht="14.25" x14ac:dyDescent="0.2">
      <c r="A221" s="14">
        <v>216</v>
      </c>
      <c r="B221" s="22" t="s">
        <v>94</v>
      </c>
      <c r="C221" s="26">
        <v>5937.5</v>
      </c>
      <c r="D221" s="37">
        <v>44085</v>
      </c>
      <c r="E221" s="3">
        <v>44071</v>
      </c>
      <c r="F221" s="15">
        <f t="shared" si="6"/>
        <v>-14</v>
      </c>
      <c r="G221" s="16">
        <f t="shared" si="7"/>
        <v>-83125</v>
      </c>
    </row>
    <row r="222" spans="1:7" ht="14.25" x14ac:dyDescent="0.2">
      <c r="A222" s="14">
        <v>217</v>
      </c>
      <c r="B222" s="22" t="s">
        <v>86</v>
      </c>
      <c r="C222" s="26">
        <v>1015.24</v>
      </c>
      <c r="D222" s="37">
        <v>44073</v>
      </c>
      <c r="E222" s="3">
        <v>44073</v>
      </c>
      <c r="F222" s="15">
        <f t="shared" si="6"/>
        <v>0</v>
      </c>
      <c r="G222" s="16">
        <f t="shared" si="7"/>
        <v>0</v>
      </c>
    </row>
    <row r="223" spans="1:7" ht="14.25" x14ac:dyDescent="0.2">
      <c r="A223" s="14">
        <v>218</v>
      </c>
      <c r="B223" s="22" t="s">
        <v>75</v>
      </c>
      <c r="C223" s="26">
        <v>1250</v>
      </c>
      <c r="D223" s="37">
        <v>44081</v>
      </c>
      <c r="E223" s="3">
        <v>44077</v>
      </c>
      <c r="F223" s="15">
        <f t="shared" si="6"/>
        <v>-4</v>
      </c>
      <c r="G223" s="16">
        <f t="shared" si="7"/>
        <v>-5000</v>
      </c>
    </row>
    <row r="224" spans="1:7" ht="14.25" x14ac:dyDescent="0.2">
      <c r="A224" s="14">
        <v>219</v>
      </c>
      <c r="B224" s="22" t="s">
        <v>67</v>
      </c>
      <c r="C224" s="26">
        <v>271.44</v>
      </c>
      <c r="D224" s="37">
        <v>44082</v>
      </c>
      <c r="E224" s="3">
        <v>44082</v>
      </c>
      <c r="F224" s="15">
        <f t="shared" si="6"/>
        <v>0</v>
      </c>
      <c r="G224" s="16">
        <f t="shared" si="7"/>
        <v>0</v>
      </c>
    </row>
    <row r="225" spans="1:7" ht="14.25" x14ac:dyDescent="0.2">
      <c r="A225" s="14">
        <v>220</v>
      </c>
      <c r="B225" s="22" t="s">
        <v>108</v>
      </c>
      <c r="C225" s="26">
        <v>4814.3999999999996</v>
      </c>
      <c r="D225" s="37">
        <v>44085</v>
      </c>
      <c r="E225" s="3">
        <v>44083</v>
      </c>
      <c r="F225" s="15">
        <f t="shared" si="6"/>
        <v>-2</v>
      </c>
      <c r="G225" s="16">
        <f t="shared" si="7"/>
        <v>-9628.7999999999993</v>
      </c>
    </row>
    <row r="226" spans="1:7" ht="14.25" x14ac:dyDescent="0.2">
      <c r="A226" s="14">
        <v>221</v>
      </c>
      <c r="B226" s="22" t="s">
        <v>115</v>
      </c>
      <c r="C226" s="26">
        <v>26.57</v>
      </c>
      <c r="D226" s="37">
        <v>44083</v>
      </c>
      <c r="E226" s="3">
        <v>44083</v>
      </c>
      <c r="F226" s="15">
        <f t="shared" si="6"/>
        <v>0</v>
      </c>
      <c r="G226" s="16">
        <f t="shared" si="7"/>
        <v>0</v>
      </c>
    </row>
    <row r="227" spans="1:7" ht="14.25" x14ac:dyDescent="0.2">
      <c r="A227" s="14">
        <v>222</v>
      </c>
      <c r="B227" s="22" t="s">
        <v>98</v>
      </c>
      <c r="C227" s="26">
        <v>1844.01</v>
      </c>
      <c r="D227" s="37">
        <v>44088</v>
      </c>
      <c r="E227" s="3">
        <v>44085</v>
      </c>
      <c r="F227" s="15">
        <f t="shared" si="6"/>
        <v>-3</v>
      </c>
      <c r="G227" s="16">
        <f t="shared" si="7"/>
        <v>-5532.03</v>
      </c>
    </row>
    <row r="228" spans="1:7" ht="14.25" x14ac:dyDescent="0.2">
      <c r="A228" s="14">
        <v>223</v>
      </c>
      <c r="B228" s="22" t="s">
        <v>98</v>
      </c>
      <c r="C228" s="26">
        <v>40.44</v>
      </c>
      <c r="D228" s="37">
        <v>44089</v>
      </c>
      <c r="E228" s="3">
        <v>44085</v>
      </c>
      <c r="F228" s="15">
        <f t="shared" si="6"/>
        <v>-4</v>
      </c>
      <c r="G228" s="16">
        <f t="shared" si="7"/>
        <v>-161.76</v>
      </c>
    </row>
    <row r="229" spans="1:7" ht="14.25" x14ac:dyDescent="0.2">
      <c r="A229" s="14">
        <v>224</v>
      </c>
      <c r="B229" s="22" t="s">
        <v>97</v>
      </c>
      <c r="C229" s="26">
        <v>2786.46</v>
      </c>
      <c r="D229" s="37">
        <v>44089</v>
      </c>
      <c r="E229" s="3">
        <v>44085</v>
      </c>
      <c r="F229" s="15">
        <f t="shared" si="6"/>
        <v>-4</v>
      </c>
      <c r="G229" s="16">
        <f t="shared" si="7"/>
        <v>-11145.84</v>
      </c>
    </row>
    <row r="230" spans="1:7" ht="14.25" x14ac:dyDescent="0.2">
      <c r="A230" s="14">
        <v>225</v>
      </c>
      <c r="B230" s="22" t="s">
        <v>2</v>
      </c>
      <c r="C230" s="26">
        <v>761.33</v>
      </c>
      <c r="D230" s="37">
        <v>44073</v>
      </c>
      <c r="E230" s="3">
        <v>44089</v>
      </c>
      <c r="F230" s="15">
        <f t="shared" si="6"/>
        <v>16</v>
      </c>
      <c r="G230" s="16">
        <f t="shared" si="7"/>
        <v>12181.28</v>
      </c>
    </row>
    <row r="231" spans="1:7" ht="14.25" x14ac:dyDescent="0.2">
      <c r="A231" s="14">
        <v>226</v>
      </c>
      <c r="B231" s="22" t="s">
        <v>16</v>
      </c>
      <c r="C231" s="26">
        <v>150.85</v>
      </c>
      <c r="D231" s="37">
        <v>44096</v>
      </c>
      <c r="E231" s="3">
        <v>44092</v>
      </c>
      <c r="F231" s="15">
        <f t="shared" si="6"/>
        <v>-4</v>
      </c>
      <c r="G231" s="16">
        <f t="shared" si="7"/>
        <v>-603.4</v>
      </c>
    </row>
    <row r="232" spans="1:7" ht="14.25" x14ac:dyDescent="0.2">
      <c r="A232" s="14">
        <v>227</v>
      </c>
      <c r="B232" s="22" t="s">
        <v>16</v>
      </c>
      <c r="C232" s="26">
        <v>303.69</v>
      </c>
      <c r="D232" s="37">
        <v>44098</v>
      </c>
      <c r="E232" s="3">
        <v>44092</v>
      </c>
      <c r="F232" s="15">
        <f t="shared" si="6"/>
        <v>-6</v>
      </c>
      <c r="G232" s="16">
        <f t="shared" si="7"/>
        <v>-1822.1399999999999</v>
      </c>
    </row>
    <row r="233" spans="1:7" ht="14.25" x14ac:dyDescent="0.2">
      <c r="A233" s="14">
        <v>228</v>
      </c>
      <c r="B233" s="22" t="s">
        <v>16</v>
      </c>
      <c r="C233" s="26">
        <v>303.69</v>
      </c>
      <c r="D233" s="37">
        <v>44101</v>
      </c>
      <c r="E233" s="3">
        <v>44092</v>
      </c>
      <c r="F233" s="15">
        <f t="shared" si="6"/>
        <v>-9</v>
      </c>
      <c r="G233" s="16">
        <f t="shared" si="7"/>
        <v>-2733.21</v>
      </c>
    </row>
    <row r="234" spans="1:7" ht="14.25" x14ac:dyDescent="0.2">
      <c r="A234" s="14">
        <v>229</v>
      </c>
      <c r="B234" s="22" t="s">
        <v>62</v>
      </c>
      <c r="C234" s="26">
        <v>665.4</v>
      </c>
      <c r="D234" s="38">
        <v>44104</v>
      </c>
      <c r="E234" s="3">
        <v>44092</v>
      </c>
      <c r="F234" s="15">
        <f t="shared" si="6"/>
        <v>-12</v>
      </c>
      <c r="G234" s="16">
        <f t="shared" si="7"/>
        <v>-7984.7999999999993</v>
      </c>
    </row>
    <row r="235" spans="1:7" ht="14.25" x14ac:dyDescent="0.2">
      <c r="A235" s="14">
        <v>230</v>
      </c>
      <c r="B235" s="22" t="s">
        <v>69</v>
      </c>
      <c r="C235" s="26">
        <v>1079.73</v>
      </c>
      <c r="D235" s="38">
        <v>44104</v>
      </c>
      <c r="E235" s="3">
        <v>44092</v>
      </c>
      <c r="F235" s="15">
        <f t="shared" si="6"/>
        <v>-12</v>
      </c>
      <c r="G235" s="16">
        <f t="shared" si="7"/>
        <v>-12956.76</v>
      </c>
    </row>
    <row r="236" spans="1:7" ht="14.25" x14ac:dyDescent="0.2">
      <c r="A236" s="14">
        <v>231</v>
      </c>
      <c r="B236" s="22" t="s">
        <v>108</v>
      </c>
      <c r="C236" s="26">
        <v>5729.95</v>
      </c>
      <c r="D236" s="37">
        <v>44104</v>
      </c>
      <c r="E236" s="3">
        <v>44092</v>
      </c>
      <c r="F236" s="15">
        <f t="shared" si="6"/>
        <v>-12</v>
      </c>
      <c r="G236" s="16">
        <f t="shared" si="7"/>
        <v>-68759.399999999994</v>
      </c>
    </row>
    <row r="237" spans="1:7" ht="14.25" x14ac:dyDescent="0.2">
      <c r="A237" s="14">
        <v>232</v>
      </c>
      <c r="B237" s="22" t="s">
        <v>14</v>
      </c>
      <c r="C237" s="26">
        <v>389.12</v>
      </c>
      <c r="D237" s="38">
        <v>44104</v>
      </c>
      <c r="E237" s="3">
        <v>44095</v>
      </c>
      <c r="F237" s="15">
        <f t="shared" si="6"/>
        <v>-9</v>
      </c>
      <c r="G237" s="16">
        <f t="shared" si="7"/>
        <v>-3502.08</v>
      </c>
    </row>
    <row r="238" spans="1:7" ht="14.25" x14ac:dyDescent="0.2">
      <c r="A238" s="14">
        <v>233</v>
      </c>
      <c r="B238" s="22" t="s">
        <v>15</v>
      </c>
      <c r="C238" s="26">
        <v>752.01</v>
      </c>
      <c r="D238" s="37">
        <v>44100</v>
      </c>
      <c r="E238" s="3">
        <v>44095</v>
      </c>
      <c r="F238" s="15">
        <f t="shared" si="6"/>
        <v>-5</v>
      </c>
      <c r="G238" s="16">
        <f t="shared" si="7"/>
        <v>-3760.05</v>
      </c>
    </row>
    <row r="239" spans="1:7" ht="14.25" x14ac:dyDescent="0.2">
      <c r="A239" s="14">
        <v>234</v>
      </c>
      <c r="B239" s="22" t="s">
        <v>26</v>
      </c>
      <c r="C239" s="26">
        <v>62.7</v>
      </c>
      <c r="D239" s="37">
        <v>44104</v>
      </c>
      <c r="E239" s="3">
        <v>44095</v>
      </c>
      <c r="F239" s="15">
        <f t="shared" si="6"/>
        <v>-9</v>
      </c>
      <c r="G239" s="16">
        <f t="shared" si="7"/>
        <v>-564.30000000000007</v>
      </c>
    </row>
    <row r="240" spans="1:7" ht="13.5" customHeight="1" x14ac:dyDescent="0.2">
      <c r="A240" s="14">
        <v>235</v>
      </c>
      <c r="B240" s="22" t="s">
        <v>63</v>
      </c>
      <c r="C240" s="26">
        <v>800.05</v>
      </c>
      <c r="D240" s="37">
        <v>44104</v>
      </c>
      <c r="E240" s="3">
        <v>44095</v>
      </c>
      <c r="F240" s="15">
        <f t="shared" si="6"/>
        <v>-9</v>
      </c>
      <c r="G240" s="16">
        <f t="shared" si="7"/>
        <v>-7200.45</v>
      </c>
    </row>
    <row r="241" spans="1:7" ht="14.25" x14ac:dyDescent="0.2">
      <c r="A241" s="14">
        <v>236</v>
      </c>
      <c r="B241" s="22" t="s">
        <v>18</v>
      </c>
      <c r="C241" s="26">
        <v>9500</v>
      </c>
      <c r="D241" s="37">
        <v>44104</v>
      </c>
      <c r="E241" s="3">
        <v>44095</v>
      </c>
      <c r="F241" s="15">
        <f t="shared" si="6"/>
        <v>-9</v>
      </c>
      <c r="G241" s="16">
        <f t="shared" si="7"/>
        <v>-85500</v>
      </c>
    </row>
    <row r="242" spans="1:7" ht="14.25" x14ac:dyDescent="0.2">
      <c r="A242" s="14">
        <v>237</v>
      </c>
      <c r="B242" s="22" t="s">
        <v>28</v>
      </c>
      <c r="C242" s="26">
        <v>326</v>
      </c>
      <c r="D242" s="37">
        <v>44104</v>
      </c>
      <c r="E242" s="3">
        <v>44095</v>
      </c>
      <c r="F242" s="15">
        <f t="shared" si="6"/>
        <v>-9</v>
      </c>
      <c r="G242" s="16">
        <f t="shared" si="7"/>
        <v>-2934</v>
      </c>
    </row>
    <row r="243" spans="1:7" ht="14.25" x14ac:dyDescent="0.2">
      <c r="A243" s="14">
        <v>238</v>
      </c>
      <c r="B243" s="22" t="s">
        <v>33</v>
      </c>
      <c r="C243" s="26">
        <v>84</v>
      </c>
      <c r="D243" s="37">
        <v>44135</v>
      </c>
      <c r="E243" s="3">
        <v>44095</v>
      </c>
      <c r="F243" s="15">
        <f t="shared" si="6"/>
        <v>-40</v>
      </c>
      <c r="G243" s="16">
        <f t="shared" si="7"/>
        <v>-3360</v>
      </c>
    </row>
    <row r="244" spans="1:7" ht="14.25" x14ac:dyDescent="0.2">
      <c r="A244" s="14">
        <v>239</v>
      </c>
      <c r="B244" s="22" t="s">
        <v>33</v>
      </c>
      <c r="C244" s="26">
        <v>3000</v>
      </c>
      <c r="D244" s="37">
        <v>44104</v>
      </c>
      <c r="E244" s="3">
        <v>44095</v>
      </c>
      <c r="F244" s="15">
        <f t="shared" si="6"/>
        <v>-9</v>
      </c>
      <c r="G244" s="16">
        <f t="shared" si="7"/>
        <v>-27000</v>
      </c>
    </row>
    <row r="245" spans="1:7" ht="14.25" x14ac:dyDescent="0.2">
      <c r="A245" s="14">
        <v>240</v>
      </c>
      <c r="B245" s="22" t="s">
        <v>100</v>
      </c>
      <c r="C245" s="26">
        <v>460.43</v>
      </c>
      <c r="D245" s="38">
        <v>44095</v>
      </c>
      <c r="E245" s="3">
        <v>44095</v>
      </c>
      <c r="F245" s="15">
        <f t="shared" si="6"/>
        <v>0</v>
      </c>
      <c r="G245" s="16">
        <f t="shared" si="7"/>
        <v>0</v>
      </c>
    </row>
    <row r="246" spans="1:7" ht="14.25" x14ac:dyDescent="0.2">
      <c r="A246" s="14">
        <v>241</v>
      </c>
      <c r="B246" s="22" t="s">
        <v>31</v>
      </c>
      <c r="C246" s="26">
        <v>470</v>
      </c>
      <c r="D246" s="37">
        <v>44104</v>
      </c>
      <c r="E246" s="3">
        <v>44095</v>
      </c>
      <c r="F246" s="15">
        <f t="shared" si="6"/>
        <v>-9</v>
      </c>
      <c r="G246" s="16">
        <f t="shared" si="7"/>
        <v>-4230</v>
      </c>
    </row>
    <row r="247" spans="1:7" ht="14.25" x14ac:dyDescent="0.2">
      <c r="A247" s="14">
        <v>242</v>
      </c>
      <c r="B247" s="22" t="s">
        <v>52</v>
      </c>
      <c r="C247" s="26">
        <v>4035.41</v>
      </c>
      <c r="D247" s="37">
        <v>44104</v>
      </c>
      <c r="E247" s="3">
        <v>44097</v>
      </c>
      <c r="F247" s="15">
        <f t="shared" si="6"/>
        <v>-7</v>
      </c>
      <c r="G247" s="16">
        <f t="shared" si="7"/>
        <v>-28247.87</v>
      </c>
    </row>
    <row r="248" spans="1:7" ht="14.25" x14ac:dyDescent="0.2">
      <c r="A248" s="14">
        <v>243</v>
      </c>
      <c r="B248" s="22" t="s">
        <v>71</v>
      </c>
      <c r="C248" s="26">
        <v>873.87</v>
      </c>
      <c r="D248" s="37">
        <v>44104</v>
      </c>
      <c r="E248" s="3">
        <v>44097</v>
      </c>
      <c r="F248" s="15">
        <f t="shared" si="6"/>
        <v>-7</v>
      </c>
      <c r="G248" s="16">
        <f t="shared" si="7"/>
        <v>-6117.09</v>
      </c>
    </row>
    <row r="249" spans="1:7" ht="14.25" x14ac:dyDescent="0.2">
      <c r="A249" s="14">
        <v>244</v>
      </c>
      <c r="B249" s="22" t="s">
        <v>92</v>
      </c>
      <c r="C249" s="26">
        <v>3030</v>
      </c>
      <c r="D249" s="37">
        <v>44104</v>
      </c>
      <c r="E249" s="3">
        <v>44097</v>
      </c>
      <c r="F249" s="15">
        <f t="shared" si="6"/>
        <v>-7</v>
      </c>
      <c r="G249" s="16">
        <f t="shared" si="7"/>
        <v>-21210</v>
      </c>
    </row>
    <row r="250" spans="1:7" ht="14.25" x14ac:dyDescent="0.2">
      <c r="A250" s="14">
        <v>245</v>
      </c>
      <c r="B250" s="22" t="s">
        <v>3</v>
      </c>
      <c r="C250" s="26">
        <v>468.64</v>
      </c>
      <c r="D250" s="38">
        <v>44104</v>
      </c>
      <c r="E250" s="3">
        <v>44097</v>
      </c>
      <c r="F250" s="15">
        <f t="shared" si="6"/>
        <v>-7</v>
      </c>
      <c r="G250" s="16">
        <f t="shared" si="7"/>
        <v>-3280.48</v>
      </c>
    </row>
    <row r="251" spans="1:7" ht="14.25" x14ac:dyDescent="0.2">
      <c r="A251" s="14">
        <v>246</v>
      </c>
      <c r="B251" s="22" t="s">
        <v>26</v>
      </c>
      <c r="C251" s="26">
        <v>3287.55</v>
      </c>
      <c r="D251" s="37">
        <v>44104</v>
      </c>
      <c r="E251" s="3">
        <v>44097</v>
      </c>
      <c r="F251" s="15">
        <f t="shared" si="6"/>
        <v>-7</v>
      </c>
      <c r="G251" s="16">
        <f t="shared" si="7"/>
        <v>-23012.850000000002</v>
      </c>
    </row>
    <row r="252" spans="1:7" ht="14.25" x14ac:dyDescent="0.2">
      <c r="A252" s="14">
        <v>247</v>
      </c>
      <c r="B252" s="22" t="s">
        <v>60</v>
      </c>
      <c r="C252" s="26">
        <v>600</v>
      </c>
      <c r="D252" s="38">
        <v>44109</v>
      </c>
      <c r="E252" s="3">
        <v>44097</v>
      </c>
      <c r="F252" s="15">
        <f t="shared" si="6"/>
        <v>-12</v>
      </c>
      <c r="G252" s="16">
        <f t="shared" si="7"/>
        <v>-7200</v>
      </c>
    </row>
    <row r="253" spans="1:7" ht="14.25" x14ac:dyDescent="0.2">
      <c r="A253" s="14">
        <v>248</v>
      </c>
      <c r="B253" s="22" t="s">
        <v>3</v>
      </c>
      <c r="C253" s="26">
        <v>6040.32</v>
      </c>
      <c r="D253" s="37">
        <v>44104</v>
      </c>
      <c r="E253" s="3">
        <v>44098</v>
      </c>
      <c r="F253" s="15">
        <f t="shared" si="6"/>
        <v>-6</v>
      </c>
      <c r="G253" s="16">
        <f t="shared" si="7"/>
        <v>-36241.919999999998</v>
      </c>
    </row>
    <row r="254" spans="1:7" ht="14.25" x14ac:dyDescent="0.2">
      <c r="A254" s="14">
        <v>249</v>
      </c>
      <c r="B254" s="22" t="s">
        <v>11</v>
      </c>
      <c r="C254" s="26">
        <v>1313.84</v>
      </c>
      <c r="D254" s="37">
        <v>44104</v>
      </c>
      <c r="E254" s="3">
        <v>44098</v>
      </c>
      <c r="F254" s="15">
        <f t="shared" si="6"/>
        <v>-6</v>
      </c>
      <c r="G254" s="16">
        <f t="shared" si="7"/>
        <v>-7883.0399999999991</v>
      </c>
    </row>
    <row r="255" spans="1:7" ht="14.25" x14ac:dyDescent="0.2">
      <c r="A255" s="14">
        <v>250</v>
      </c>
      <c r="B255" s="22" t="s">
        <v>20</v>
      </c>
      <c r="C255" s="26">
        <v>921.23</v>
      </c>
      <c r="D255" s="38">
        <v>44104</v>
      </c>
      <c r="E255" s="3">
        <v>44098</v>
      </c>
      <c r="F255" s="15">
        <f t="shared" si="6"/>
        <v>-6</v>
      </c>
      <c r="G255" s="16">
        <f t="shared" si="7"/>
        <v>-5527.38</v>
      </c>
    </row>
    <row r="256" spans="1:7" ht="14.25" x14ac:dyDescent="0.2">
      <c r="A256" s="14">
        <v>251</v>
      </c>
      <c r="B256" s="22" t="s">
        <v>108</v>
      </c>
      <c r="C256" s="26">
        <v>5706.07</v>
      </c>
      <c r="D256" s="37">
        <v>44104</v>
      </c>
      <c r="E256" s="3">
        <v>44098</v>
      </c>
      <c r="F256" s="15">
        <f t="shared" si="6"/>
        <v>-6</v>
      </c>
      <c r="G256" s="16">
        <f t="shared" si="7"/>
        <v>-34236.42</v>
      </c>
    </row>
    <row r="257" spans="1:7" ht="14.25" x14ac:dyDescent="0.2">
      <c r="A257" s="14">
        <v>252</v>
      </c>
      <c r="B257" s="22" t="s">
        <v>49</v>
      </c>
      <c r="C257" s="26">
        <v>19107.87</v>
      </c>
      <c r="D257" s="37">
        <v>44104</v>
      </c>
      <c r="E257" s="3">
        <v>44099</v>
      </c>
      <c r="F257" s="15">
        <f t="shared" si="6"/>
        <v>-5</v>
      </c>
      <c r="G257" s="16">
        <f t="shared" si="7"/>
        <v>-95539.349999999991</v>
      </c>
    </row>
    <row r="258" spans="1:7" ht="14.25" x14ac:dyDescent="0.2">
      <c r="A258" s="14">
        <v>253</v>
      </c>
      <c r="B258" s="22" t="s">
        <v>68</v>
      </c>
      <c r="C258" s="26">
        <v>102</v>
      </c>
      <c r="D258" s="37">
        <v>44104</v>
      </c>
      <c r="E258" s="3">
        <v>44099</v>
      </c>
      <c r="F258" s="15">
        <f t="shared" si="6"/>
        <v>-5</v>
      </c>
      <c r="G258" s="16">
        <f t="shared" si="7"/>
        <v>-510</v>
      </c>
    </row>
    <row r="259" spans="1:7" ht="14.25" x14ac:dyDescent="0.2">
      <c r="A259" s="14">
        <v>254</v>
      </c>
      <c r="B259" s="22" t="s">
        <v>57</v>
      </c>
      <c r="C259" s="26">
        <v>100</v>
      </c>
      <c r="D259" s="37">
        <v>44104</v>
      </c>
      <c r="E259" s="3">
        <v>44099</v>
      </c>
      <c r="F259" s="15">
        <f t="shared" si="6"/>
        <v>-5</v>
      </c>
      <c r="G259" s="16">
        <f t="shared" si="7"/>
        <v>-500</v>
      </c>
    </row>
    <row r="260" spans="1:7" ht="14.25" x14ac:dyDescent="0.2">
      <c r="A260" s="14">
        <v>255</v>
      </c>
      <c r="B260" s="22" t="s">
        <v>24</v>
      </c>
      <c r="C260" s="26">
        <v>321.33999999999997</v>
      </c>
      <c r="D260" s="38">
        <v>44104</v>
      </c>
      <c r="E260" s="3">
        <v>44099</v>
      </c>
      <c r="F260" s="15">
        <f t="shared" si="6"/>
        <v>-5</v>
      </c>
      <c r="G260" s="16">
        <f t="shared" si="7"/>
        <v>-1606.6999999999998</v>
      </c>
    </row>
    <row r="261" spans="1:7" ht="14.25" x14ac:dyDescent="0.2">
      <c r="A261" s="14">
        <v>256</v>
      </c>
      <c r="B261" s="22" t="s">
        <v>104</v>
      </c>
      <c r="C261" s="26">
        <v>1551.55</v>
      </c>
      <c r="D261" s="38">
        <v>44104</v>
      </c>
      <c r="E261" s="3">
        <v>44099</v>
      </c>
      <c r="F261" s="15">
        <f t="shared" si="6"/>
        <v>-5</v>
      </c>
      <c r="G261" s="16">
        <f t="shared" si="7"/>
        <v>-7757.75</v>
      </c>
    </row>
    <row r="262" spans="1:7" ht="14.25" x14ac:dyDescent="0.2">
      <c r="A262" s="14">
        <v>257</v>
      </c>
      <c r="B262" s="22" t="s">
        <v>37</v>
      </c>
      <c r="C262" s="26">
        <v>73.430000000000007</v>
      </c>
      <c r="D262" s="37">
        <v>44102</v>
      </c>
      <c r="E262" s="3">
        <v>44099</v>
      </c>
      <c r="F262" s="15">
        <f t="shared" si="6"/>
        <v>-3</v>
      </c>
      <c r="G262" s="16">
        <f t="shared" si="7"/>
        <v>-220.29000000000002</v>
      </c>
    </row>
    <row r="263" spans="1:7" ht="14.25" x14ac:dyDescent="0.2">
      <c r="A263" s="14">
        <v>258</v>
      </c>
      <c r="B263" s="22" t="s">
        <v>26</v>
      </c>
      <c r="C263" s="26">
        <v>18406.080000000002</v>
      </c>
      <c r="D263" s="37">
        <v>44104</v>
      </c>
      <c r="E263" s="3">
        <v>44099</v>
      </c>
      <c r="F263" s="15">
        <f t="shared" ref="F263:F287" si="8">E263-D263</f>
        <v>-5</v>
      </c>
      <c r="G263" s="16">
        <f t="shared" ref="G263:G287" si="9">F263*C263</f>
        <v>-92030.400000000009</v>
      </c>
    </row>
    <row r="264" spans="1:7" ht="14.25" x14ac:dyDescent="0.2">
      <c r="A264" s="14">
        <v>259</v>
      </c>
      <c r="B264" s="22" t="s">
        <v>76</v>
      </c>
      <c r="C264" s="26">
        <v>344</v>
      </c>
      <c r="D264" s="37">
        <v>44104</v>
      </c>
      <c r="E264" s="3">
        <v>44099</v>
      </c>
      <c r="F264" s="15">
        <f t="shared" si="8"/>
        <v>-5</v>
      </c>
      <c r="G264" s="16">
        <f t="shared" si="9"/>
        <v>-1720</v>
      </c>
    </row>
    <row r="265" spans="1:7" ht="14.25" x14ac:dyDescent="0.2">
      <c r="A265" s="14">
        <v>260</v>
      </c>
      <c r="B265" s="22" t="s">
        <v>113</v>
      </c>
      <c r="C265" s="26">
        <v>28.69</v>
      </c>
      <c r="D265" s="37">
        <v>44099</v>
      </c>
      <c r="E265" s="3">
        <v>44099</v>
      </c>
      <c r="F265" s="15">
        <f t="shared" si="8"/>
        <v>0</v>
      </c>
      <c r="G265" s="16">
        <f t="shared" si="9"/>
        <v>0</v>
      </c>
    </row>
    <row r="266" spans="1:7" ht="14.25" x14ac:dyDescent="0.2">
      <c r="A266" s="14">
        <v>261</v>
      </c>
      <c r="B266" s="22" t="s">
        <v>37</v>
      </c>
      <c r="C266" s="26">
        <v>75.430000000000007</v>
      </c>
      <c r="D266" s="37">
        <v>44102</v>
      </c>
      <c r="E266" s="3">
        <v>44102</v>
      </c>
      <c r="F266" s="15">
        <f t="shared" si="8"/>
        <v>0</v>
      </c>
      <c r="G266" s="16">
        <f t="shared" si="9"/>
        <v>0</v>
      </c>
    </row>
    <row r="267" spans="1:7" ht="14.25" x14ac:dyDescent="0.2">
      <c r="A267" s="14">
        <v>262</v>
      </c>
      <c r="B267" s="22" t="s">
        <v>18</v>
      </c>
      <c r="C267" s="26">
        <v>13680</v>
      </c>
      <c r="D267" s="37">
        <v>44104</v>
      </c>
      <c r="E267" s="3">
        <v>44102</v>
      </c>
      <c r="F267" s="15">
        <f t="shared" si="8"/>
        <v>-2</v>
      </c>
      <c r="G267" s="16">
        <f t="shared" si="9"/>
        <v>-27360</v>
      </c>
    </row>
    <row r="268" spans="1:7" ht="14.25" x14ac:dyDescent="0.2">
      <c r="A268" s="14">
        <v>263</v>
      </c>
      <c r="B268" s="22" t="s">
        <v>26</v>
      </c>
      <c r="C268" s="26">
        <v>4879.12</v>
      </c>
      <c r="D268" s="37">
        <v>44104</v>
      </c>
      <c r="E268" s="3">
        <v>44102</v>
      </c>
      <c r="F268" s="15">
        <f t="shared" si="8"/>
        <v>-2</v>
      </c>
      <c r="G268" s="16">
        <f t="shared" si="9"/>
        <v>-9758.24</v>
      </c>
    </row>
    <row r="269" spans="1:7" ht="14.25" x14ac:dyDescent="0.2">
      <c r="A269" s="14">
        <v>264</v>
      </c>
      <c r="B269" s="22" t="s">
        <v>108</v>
      </c>
      <c r="C269" s="26">
        <v>4749.3999999999996</v>
      </c>
      <c r="D269" s="37">
        <v>44104</v>
      </c>
      <c r="E269" s="3">
        <v>44102</v>
      </c>
      <c r="F269" s="15">
        <f t="shared" si="8"/>
        <v>-2</v>
      </c>
      <c r="G269" s="16">
        <f t="shared" si="9"/>
        <v>-9498.7999999999993</v>
      </c>
    </row>
    <row r="270" spans="1:7" ht="14.25" x14ac:dyDescent="0.2">
      <c r="A270" s="14">
        <v>265</v>
      </c>
      <c r="B270" s="22" t="s">
        <v>3</v>
      </c>
      <c r="C270" s="26">
        <v>9292.7999999999993</v>
      </c>
      <c r="D270" s="37">
        <v>44104</v>
      </c>
      <c r="E270" s="3">
        <v>44102</v>
      </c>
      <c r="F270" s="15">
        <f t="shared" si="8"/>
        <v>-2</v>
      </c>
      <c r="G270" s="16">
        <f t="shared" si="9"/>
        <v>-18585.599999999999</v>
      </c>
    </row>
    <row r="271" spans="1:7" ht="14.25" x14ac:dyDescent="0.2">
      <c r="A271" s="14">
        <v>266</v>
      </c>
      <c r="B271" s="22" t="s">
        <v>23</v>
      </c>
      <c r="C271" s="26">
        <v>4171.2</v>
      </c>
      <c r="D271" s="37">
        <v>44104</v>
      </c>
      <c r="E271" s="3">
        <v>44102</v>
      </c>
      <c r="F271" s="15">
        <f t="shared" si="8"/>
        <v>-2</v>
      </c>
      <c r="G271" s="16">
        <f t="shared" si="9"/>
        <v>-8342.4</v>
      </c>
    </row>
    <row r="272" spans="1:7" ht="14.25" x14ac:dyDescent="0.2">
      <c r="A272" s="14">
        <v>267</v>
      </c>
      <c r="B272" s="22" t="s">
        <v>11</v>
      </c>
      <c r="C272" s="26">
        <v>361.34</v>
      </c>
      <c r="D272" s="37">
        <v>44104</v>
      </c>
      <c r="E272" s="3">
        <v>44102</v>
      </c>
      <c r="F272" s="15">
        <f t="shared" si="8"/>
        <v>-2</v>
      </c>
      <c r="G272" s="16">
        <f t="shared" si="9"/>
        <v>-722.68</v>
      </c>
    </row>
    <row r="273" spans="1:7" ht="14.25" x14ac:dyDescent="0.2">
      <c r="A273" s="14">
        <v>268</v>
      </c>
      <c r="B273" s="22" t="s">
        <v>18</v>
      </c>
      <c r="C273" s="26">
        <v>6482.48</v>
      </c>
      <c r="D273" s="38">
        <v>44104</v>
      </c>
      <c r="E273" s="3">
        <v>44102</v>
      </c>
      <c r="F273" s="15">
        <f t="shared" si="8"/>
        <v>-2</v>
      </c>
      <c r="G273" s="16">
        <f t="shared" si="9"/>
        <v>-12964.96</v>
      </c>
    </row>
    <row r="274" spans="1:7" ht="14.25" x14ac:dyDescent="0.2">
      <c r="A274" s="14">
        <v>269</v>
      </c>
      <c r="B274" s="22" t="s">
        <v>87</v>
      </c>
      <c r="C274" s="26">
        <v>58</v>
      </c>
      <c r="D274" s="37">
        <v>44105</v>
      </c>
      <c r="E274" s="3">
        <v>44102</v>
      </c>
      <c r="F274" s="15">
        <f t="shared" si="8"/>
        <v>-3</v>
      </c>
      <c r="G274" s="16">
        <f t="shared" si="9"/>
        <v>-174</v>
      </c>
    </row>
    <row r="275" spans="1:7" ht="14.25" x14ac:dyDescent="0.2">
      <c r="A275" s="14">
        <v>270</v>
      </c>
      <c r="B275" s="22" t="s">
        <v>38</v>
      </c>
      <c r="C275" s="26">
        <v>24.7</v>
      </c>
      <c r="D275" s="37">
        <v>44104</v>
      </c>
      <c r="E275" s="3">
        <v>44103</v>
      </c>
      <c r="F275" s="15">
        <f t="shared" si="8"/>
        <v>-1</v>
      </c>
      <c r="G275" s="16">
        <f t="shared" si="9"/>
        <v>-24.7</v>
      </c>
    </row>
    <row r="276" spans="1:7" ht="14.25" x14ac:dyDescent="0.2">
      <c r="A276" s="14">
        <v>271</v>
      </c>
      <c r="B276" s="22" t="s">
        <v>52</v>
      </c>
      <c r="C276" s="26">
        <v>10377.49</v>
      </c>
      <c r="D276" s="37">
        <v>44104</v>
      </c>
      <c r="E276" s="3">
        <v>44103</v>
      </c>
      <c r="F276" s="15">
        <f t="shared" si="8"/>
        <v>-1</v>
      </c>
      <c r="G276" s="16">
        <f t="shared" si="9"/>
        <v>-10377.49</v>
      </c>
    </row>
    <row r="277" spans="1:7" ht="14.25" x14ac:dyDescent="0.2">
      <c r="A277" s="14">
        <v>272</v>
      </c>
      <c r="B277" s="22" t="s">
        <v>1</v>
      </c>
      <c r="C277" s="26">
        <v>712.53</v>
      </c>
      <c r="D277" s="37">
        <v>44104</v>
      </c>
      <c r="E277" s="3">
        <v>44103</v>
      </c>
      <c r="F277" s="15">
        <f t="shared" si="8"/>
        <v>-1</v>
      </c>
      <c r="G277" s="16">
        <f t="shared" si="9"/>
        <v>-712.53</v>
      </c>
    </row>
    <row r="278" spans="1:7" ht="14.25" x14ac:dyDescent="0.2">
      <c r="A278" s="14">
        <v>273</v>
      </c>
      <c r="B278" s="22" t="s">
        <v>25</v>
      </c>
      <c r="C278" s="26">
        <v>10.6</v>
      </c>
      <c r="D278" s="37">
        <v>44088</v>
      </c>
      <c r="E278" s="3">
        <v>44103</v>
      </c>
      <c r="F278" s="15">
        <f t="shared" si="8"/>
        <v>15</v>
      </c>
      <c r="G278" s="16">
        <f t="shared" si="9"/>
        <v>159</v>
      </c>
    </row>
    <row r="279" spans="1:7" ht="14.25" x14ac:dyDescent="0.2">
      <c r="A279" s="14">
        <v>274</v>
      </c>
      <c r="B279" s="22" t="s">
        <v>25</v>
      </c>
      <c r="C279" s="26">
        <v>152.88</v>
      </c>
      <c r="D279" s="3">
        <v>44100</v>
      </c>
      <c r="E279" s="3">
        <v>44103</v>
      </c>
      <c r="F279" s="15">
        <f t="shared" si="8"/>
        <v>3</v>
      </c>
      <c r="G279" s="16">
        <f t="shared" si="9"/>
        <v>458.64</v>
      </c>
    </row>
    <row r="280" spans="1:7" ht="14.25" x14ac:dyDescent="0.2">
      <c r="A280" s="14">
        <v>275</v>
      </c>
      <c r="B280" s="22" t="s">
        <v>72</v>
      </c>
      <c r="C280" s="26">
        <v>1240.1199999999999</v>
      </c>
      <c r="D280" s="37">
        <v>44103</v>
      </c>
      <c r="E280" s="3">
        <v>44103</v>
      </c>
      <c r="F280" s="15">
        <f t="shared" si="8"/>
        <v>0</v>
      </c>
      <c r="G280" s="16">
        <f t="shared" si="9"/>
        <v>0</v>
      </c>
    </row>
    <row r="281" spans="1:7" ht="14.25" x14ac:dyDescent="0.2">
      <c r="A281" s="14">
        <v>276</v>
      </c>
      <c r="B281" s="22" t="s">
        <v>75</v>
      </c>
      <c r="C281" s="26">
        <v>1310</v>
      </c>
      <c r="D281" s="37">
        <v>44097</v>
      </c>
      <c r="E281" s="3">
        <v>44103</v>
      </c>
      <c r="F281" s="15">
        <f t="shared" si="8"/>
        <v>6</v>
      </c>
      <c r="G281" s="16">
        <f t="shared" si="9"/>
        <v>7860</v>
      </c>
    </row>
    <row r="282" spans="1:7" ht="14.25" x14ac:dyDescent="0.2">
      <c r="A282" s="14">
        <v>277</v>
      </c>
      <c r="B282" s="22" t="s">
        <v>58</v>
      </c>
      <c r="C282" s="26">
        <v>411947.55</v>
      </c>
      <c r="D282" s="37">
        <v>44104</v>
      </c>
      <c r="E282" s="3">
        <v>44103</v>
      </c>
      <c r="F282" s="15">
        <f t="shared" si="8"/>
        <v>-1</v>
      </c>
      <c r="G282" s="16">
        <f t="shared" si="9"/>
        <v>-411947.55</v>
      </c>
    </row>
    <row r="283" spans="1:7" ht="14.25" x14ac:dyDescent="0.2">
      <c r="A283" s="14">
        <v>278</v>
      </c>
      <c r="B283" s="22" t="s">
        <v>86</v>
      </c>
      <c r="C283" s="26">
        <v>1428.02</v>
      </c>
      <c r="D283" s="37">
        <v>44104</v>
      </c>
      <c r="E283" s="3">
        <v>44104</v>
      </c>
      <c r="F283" s="15">
        <f t="shared" si="8"/>
        <v>0</v>
      </c>
      <c r="G283" s="16">
        <f t="shared" si="9"/>
        <v>0</v>
      </c>
    </row>
    <row r="284" spans="1:7" ht="14.25" x14ac:dyDescent="0.2">
      <c r="A284" s="14">
        <v>279</v>
      </c>
      <c r="B284" s="22" t="s">
        <v>112</v>
      </c>
      <c r="C284" s="26">
        <v>3152</v>
      </c>
      <c r="D284" s="37">
        <v>44104</v>
      </c>
      <c r="E284" s="3">
        <v>44104</v>
      </c>
      <c r="F284" s="15">
        <f t="shared" si="8"/>
        <v>0</v>
      </c>
      <c r="G284" s="16">
        <f t="shared" si="9"/>
        <v>0</v>
      </c>
    </row>
    <row r="285" spans="1:7" ht="14.25" x14ac:dyDescent="0.2">
      <c r="A285" s="14">
        <v>280</v>
      </c>
      <c r="B285" s="22" t="s">
        <v>26</v>
      </c>
      <c r="C285" s="26">
        <v>26304.36</v>
      </c>
      <c r="D285" s="37">
        <v>44104</v>
      </c>
      <c r="E285" s="3">
        <v>44104</v>
      </c>
      <c r="F285" s="15">
        <f t="shared" si="8"/>
        <v>0</v>
      </c>
      <c r="G285" s="16">
        <f t="shared" si="9"/>
        <v>0</v>
      </c>
    </row>
    <row r="286" spans="1:7" ht="14.25" x14ac:dyDescent="0.2">
      <c r="A286" s="14">
        <v>281</v>
      </c>
      <c r="B286" s="22" t="s">
        <v>59</v>
      </c>
      <c r="C286" s="26">
        <v>3290.6</v>
      </c>
      <c r="D286" s="37">
        <v>44105</v>
      </c>
      <c r="E286" s="3">
        <v>44104</v>
      </c>
      <c r="F286" s="15">
        <f t="shared" si="8"/>
        <v>-1</v>
      </c>
      <c r="G286" s="16">
        <f t="shared" si="9"/>
        <v>-3290.6</v>
      </c>
    </row>
    <row r="287" spans="1:7" ht="15" thickBot="1" x14ac:dyDescent="0.25">
      <c r="A287" s="19">
        <v>282</v>
      </c>
      <c r="B287" s="27" t="s">
        <v>104</v>
      </c>
      <c r="C287" s="28">
        <v>2066.77</v>
      </c>
      <c r="D287" s="40">
        <v>44085</v>
      </c>
      <c r="E287" s="23">
        <v>44104</v>
      </c>
      <c r="F287" s="20">
        <f t="shared" si="8"/>
        <v>19</v>
      </c>
      <c r="G287" s="41">
        <f t="shared" si="9"/>
        <v>39268.629999999997</v>
      </c>
    </row>
    <row r="289" spans="3:7" x14ac:dyDescent="0.2">
      <c r="C289" s="24">
        <f>SUM(C6:C288)</f>
        <v>2037366.2500000002</v>
      </c>
      <c r="G289" s="30">
        <f>SUM(G6:G288)</f>
        <v>-8955837.0099999961</v>
      </c>
    </row>
    <row r="290" spans="3:7" ht="13.5" thickBot="1" x14ac:dyDescent="0.25">
      <c r="C290" s="25"/>
      <c r="G290" s="29"/>
    </row>
    <row r="291" spans="3:7" ht="16.5" thickBot="1" x14ac:dyDescent="0.25">
      <c r="D291" s="53" t="s">
        <v>21</v>
      </c>
      <c r="E291" s="54"/>
      <c r="F291" s="54"/>
      <c r="G291" s="31">
        <f>G289/C289</f>
        <v>-4.3957913850786499</v>
      </c>
    </row>
    <row r="292" spans="3:7" x14ac:dyDescent="0.2">
      <c r="G292" s="29"/>
    </row>
  </sheetData>
  <autoFilter ref="B1:B287" xr:uid="{00000000-0009-0000-0000-000000000000}"/>
  <mergeCells count="4">
    <mergeCell ref="C2:F2"/>
    <mergeCell ref="D3:F3"/>
    <mergeCell ref="A5:G5"/>
    <mergeCell ref="D291:F29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3 trim2020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Utente</cp:lastModifiedBy>
  <cp:lastPrinted>2019-04-24T06:43:50Z</cp:lastPrinted>
  <dcterms:created xsi:type="dcterms:W3CDTF">2013-12-23T13:24:18Z</dcterms:created>
  <dcterms:modified xsi:type="dcterms:W3CDTF">2020-10-29T16:17:40Z</dcterms:modified>
</cp:coreProperties>
</file>