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\Desktop\"/>
    </mc:Choice>
  </mc:AlternateContent>
  <xr:revisionPtr revIDLastSave="0" documentId="13_ncr:1_{D734A030-4731-4490-9D59-96B3ACDC678E}" xr6:coauthVersionLast="46" xr6:coauthVersionMax="46" xr10:uidLastSave="{00000000-0000-0000-0000-000000000000}"/>
  <bookViews>
    <workbookView xWindow="-120" yWindow="-120" windowWidth="29040" windowHeight="15990" tabRatio="781" xr2:uid="{00000000-000D-0000-FFFF-FFFF00000000}"/>
  </bookViews>
  <sheets>
    <sheet name="Indicatore 4 trim2020" sheetId="62" r:id="rId1"/>
  </sheets>
  <definedNames>
    <definedName name="_xlnm._FilterDatabase" localSheetId="0" hidden="1">'Indicatore 4 trim2020'!$B$1:$B$271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8" i="62" l="1"/>
  <c r="G9" i="62"/>
  <c r="G10" i="62"/>
  <c r="G11" i="62"/>
  <c r="G12" i="62"/>
  <c r="G13" i="62"/>
  <c r="G14" i="62"/>
  <c r="G15" i="62"/>
  <c r="G16" i="62"/>
  <c r="G17" i="62"/>
  <c r="G18" i="62"/>
  <c r="G19" i="62"/>
  <c r="G20" i="62"/>
  <c r="G21" i="62"/>
  <c r="G22" i="62"/>
  <c r="G23" i="62"/>
  <c r="G24" i="62"/>
  <c r="G25" i="62"/>
  <c r="G26" i="62"/>
  <c r="G27" i="62"/>
  <c r="G28" i="62"/>
  <c r="G29" i="62"/>
  <c r="G30" i="62"/>
  <c r="G31" i="62"/>
  <c r="G32" i="62"/>
  <c r="G33" i="62"/>
  <c r="G34" i="62"/>
  <c r="G35" i="62"/>
  <c r="G36" i="62"/>
  <c r="G37" i="62"/>
  <c r="G38" i="62"/>
  <c r="G39" i="62"/>
  <c r="G40" i="62"/>
  <c r="G41" i="62"/>
  <c r="G42" i="62"/>
  <c r="G43" i="62"/>
  <c r="G44" i="62"/>
  <c r="G45" i="62"/>
  <c r="G46" i="62"/>
  <c r="G47" i="62"/>
  <c r="G48" i="62"/>
  <c r="G49" i="62"/>
  <c r="G50" i="62"/>
  <c r="G51" i="62"/>
  <c r="G52" i="62"/>
  <c r="G53" i="62"/>
  <c r="G54" i="62"/>
  <c r="G55" i="62"/>
  <c r="G56" i="62"/>
  <c r="G57" i="62"/>
  <c r="G58" i="62"/>
  <c r="G59" i="62"/>
  <c r="G60" i="62"/>
  <c r="G61" i="62"/>
  <c r="G62" i="62"/>
  <c r="G63" i="62"/>
  <c r="G64" i="62"/>
  <c r="G65" i="62"/>
  <c r="G66" i="62"/>
  <c r="G67" i="62"/>
  <c r="G68" i="62"/>
  <c r="G69" i="62"/>
  <c r="G70" i="62"/>
  <c r="G71" i="62"/>
  <c r="G72" i="62"/>
  <c r="G73" i="62"/>
  <c r="G74" i="62"/>
  <c r="G75" i="62"/>
  <c r="G76" i="62"/>
  <c r="G77" i="62"/>
  <c r="G78" i="62"/>
  <c r="G79" i="62"/>
  <c r="G80" i="62"/>
  <c r="G81" i="62"/>
  <c r="G82" i="62"/>
  <c r="G83" i="62"/>
  <c r="G84" i="62"/>
  <c r="G85" i="62"/>
  <c r="G86" i="62"/>
  <c r="G87" i="62"/>
  <c r="G88" i="62"/>
  <c r="G89" i="62"/>
  <c r="G90" i="62"/>
  <c r="G91" i="62"/>
  <c r="G92" i="62"/>
  <c r="G93" i="62"/>
  <c r="G94" i="62"/>
  <c r="G95" i="62"/>
  <c r="G96" i="62"/>
  <c r="G97" i="62"/>
  <c r="G98" i="62"/>
  <c r="G99" i="62"/>
  <c r="G100" i="62"/>
  <c r="G101" i="62"/>
  <c r="G102" i="62"/>
  <c r="G103" i="62"/>
  <c r="G104" i="62"/>
  <c r="G105" i="62"/>
  <c r="G106" i="62"/>
  <c r="G107" i="62"/>
  <c r="G108" i="62"/>
  <c r="G109" i="62"/>
  <c r="G110" i="62"/>
  <c r="G111" i="62"/>
  <c r="G112" i="62"/>
  <c r="G113" i="62"/>
  <c r="G114" i="62"/>
  <c r="G115" i="62"/>
  <c r="G116" i="62"/>
  <c r="G117" i="62"/>
  <c r="G118" i="62"/>
  <c r="G119" i="62"/>
  <c r="G120" i="62"/>
  <c r="G121" i="62"/>
  <c r="G122" i="62"/>
  <c r="G123" i="62"/>
  <c r="G124" i="62"/>
  <c r="G125" i="62"/>
  <c r="G126" i="62"/>
  <c r="G127" i="62"/>
  <c r="G128" i="62"/>
  <c r="G129" i="62"/>
  <c r="G130" i="62"/>
  <c r="G131" i="62"/>
  <c r="G132" i="62"/>
  <c r="G133" i="62"/>
  <c r="G134" i="62"/>
  <c r="G135" i="62"/>
  <c r="G136" i="62"/>
  <c r="G137" i="62"/>
  <c r="G138" i="62"/>
  <c r="G139" i="62"/>
  <c r="G140" i="62"/>
  <c r="G141" i="62"/>
  <c r="G142" i="62"/>
  <c r="G143" i="62"/>
  <c r="G144" i="62"/>
  <c r="G145" i="62"/>
  <c r="G146" i="62"/>
  <c r="G147" i="62"/>
  <c r="G148" i="62"/>
  <c r="G149" i="62"/>
  <c r="G150" i="62"/>
  <c r="G151" i="62"/>
  <c r="G152" i="62"/>
  <c r="G153" i="62"/>
  <c r="G154" i="62"/>
  <c r="G155" i="62"/>
  <c r="G156" i="62"/>
  <c r="G157" i="62"/>
  <c r="G158" i="62"/>
  <c r="G159" i="62"/>
  <c r="G160" i="62"/>
  <c r="G161" i="62"/>
  <c r="G162" i="62"/>
  <c r="G163" i="62"/>
  <c r="G164" i="62"/>
  <c r="G165" i="62"/>
  <c r="G166" i="62"/>
  <c r="G167" i="62"/>
  <c r="G168" i="62"/>
  <c r="G169" i="62"/>
  <c r="G170" i="62"/>
  <c r="G171" i="62"/>
  <c r="G172" i="62"/>
  <c r="G173" i="62"/>
  <c r="G174" i="62"/>
  <c r="G175" i="62"/>
  <c r="G176" i="62"/>
  <c r="G177" i="62"/>
  <c r="G178" i="62"/>
  <c r="G179" i="62"/>
  <c r="G180" i="62"/>
  <c r="G181" i="62"/>
  <c r="G182" i="62"/>
  <c r="G183" i="62"/>
  <c r="G184" i="62"/>
  <c r="G185" i="62"/>
  <c r="G186" i="62"/>
  <c r="G187" i="62"/>
  <c r="G188" i="62"/>
  <c r="G189" i="62"/>
  <c r="G190" i="62"/>
  <c r="G191" i="62"/>
  <c r="G192" i="62"/>
  <c r="G193" i="62"/>
  <c r="G194" i="62"/>
  <c r="G195" i="62"/>
  <c r="G196" i="62"/>
  <c r="G197" i="62"/>
  <c r="G198" i="62"/>
  <c r="G199" i="62"/>
  <c r="G200" i="62"/>
  <c r="G201" i="62"/>
  <c r="G202" i="62"/>
  <c r="G203" i="62"/>
  <c r="G204" i="62"/>
  <c r="G205" i="62"/>
  <c r="G206" i="62"/>
  <c r="G207" i="62"/>
  <c r="G208" i="62"/>
  <c r="G209" i="62"/>
  <c r="G210" i="62"/>
  <c r="G211" i="62"/>
  <c r="G212" i="62"/>
  <c r="G213" i="62"/>
  <c r="G214" i="62"/>
  <c r="G215" i="62"/>
  <c r="G216" i="62"/>
  <c r="G217" i="62"/>
  <c r="G218" i="62"/>
  <c r="G219" i="62"/>
  <c r="G220" i="62"/>
  <c r="G221" i="62"/>
  <c r="G222" i="62"/>
  <c r="G223" i="62"/>
  <c r="G224" i="62"/>
  <c r="G225" i="62"/>
  <c r="G226" i="62"/>
  <c r="G227" i="62"/>
  <c r="G228" i="62"/>
  <c r="G229" i="62"/>
  <c r="G230" i="62"/>
  <c r="G231" i="62"/>
  <c r="G232" i="62"/>
  <c r="G233" i="62"/>
  <c r="G234" i="62"/>
  <c r="G235" i="62"/>
  <c r="G236" i="62"/>
  <c r="G237" i="62"/>
  <c r="G238" i="62"/>
  <c r="G239" i="62"/>
  <c r="G240" i="62"/>
  <c r="G241" i="62"/>
  <c r="G242" i="62"/>
  <c r="G243" i="62"/>
  <c r="G244" i="62"/>
  <c r="G245" i="62"/>
  <c r="G246" i="62"/>
  <c r="G247" i="62"/>
  <c r="G248" i="62"/>
  <c r="G249" i="62"/>
  <c r="G250" i="62"/>
  <c r="G251" i="62"/>
  <c r="G252" i="62"/>
  <c r="G253" i="62"/>
  <c r="G254" i="62"/>
  <c r="G255" i="62"/>
  <c r="G256" i="62"/>
  <c r="G257" i="62"/>
  <c r="G258" i="62"/>
  <c r="G259" i="62"/>
  <c r="G260" i="62"/>
  <c r="G261" i="62"/>
  <c r="G262" i="62"/>
  <c r="G263" i="62"/>
  <c r="G264" i="62"/>
  <c r="G265" i="62"/>
  <c r="G266" i="62"/>
  <c r="G267" i="62"/>
  <c r="G268" i="62"/>
  <c r="G269" i="62"/>
  <c r="G270" i="62"/>
  <c r="G271" i="62"/>
  <c r="F266" i="62"/>
  <c r="F267" i="62"/>
  <c r="F268" i="62"/>
  <c r="F269" i="62"/>
  <c r="F270" i="62"/>
  <c r="F271" i="62"/>
  <c r="F253" i="62"/>
  <c r="F254" i="62"/>
  <c r="F255" i="62"/>
  <c r="F256" i="62"/>
  <c r="F257" i="62"/>
  <c r="F258" i="62"/>
  <c r="F259" i="62"/>
  <c r="F260" i="62"/>
  <c r="F261" i="62"/>
  <c r="F262" i="62"/>
  <c r="F263" i="62"/>
  <c r="F264" i="62"/>
  <c r="F265" i="62"/>
  <c r="F243" i="62"/>
  <c r="F244" i="62"/>
  <c r="F245" i="62"/>
  <c r="F246" i="62"/>
  <c r="F247" i="62"/>
  <c r="F248" i="62"/>
  <c r="F249" i="62"/>
  <c r="F250" i="62"/>
  <c r="F251" i="62"/>
  <c r="F252" i="62"/>
  <c r="F232" i="62"/>
  <c r="F233" i="62"/>
  <c r="F234" i="62"/>
  <c r="F235" i="62"/>
  <c r="F236" i="62"/>
  <c r="F237" i="62"/>
  <c r="F238" i="62"/>
  <c r="F239" i="62"/>
  <c r="F240" i="62"/>
  <c r="F241" i="62"/>
  <c r="F242" i="62"/>
  <c r="F219" i="62"/>
  <c r="F220" i="62"/>
  <c r="F221" i="62"/>
  <c r="F222" i="62"/>
  <c r="F223" i="62"/>
  <c r="F224" i="62"/>
  <c r="F225" i="62"/>
  <c r="F226" i="62"/>
  <c r="F227" i="62"/>
  <c r="F228" i="62"/>
  <c r="F229" i="62"/>
  <c r="F230" i="62"/>
  <c r="F231" i="62"/>
  <c r="F205" i="62"/>
  <c r="F206" i="62"/>
  <c r="F207" i="62"/>
  <c r="F208" i="62"/>
  <c r="F209" i="62"/>
  <c r="F210" i="62"/>
  <c r="F211" i="62"/>
  <c r="F212" i="62"/>
  <c r="F213" i="62"/>
  <c r="F214" i="62"/>
  <c r="F215" i="62"/>
  <c r="F216" i="62"/>
  <c r="F217" i="62"/>
  <c r="F218" i="62"/>
  <c r="F189" i="62"/>
  <c r="F190" i="62"/>
  <c r="F191" i="62"/>
  <c r="F192" i="62"/>
  <c r="F193" i="62"/>
  <c r="F194" i="62"/>
  <c r="F195" i="62"/>
  <c r="F196" i="62"/>
  <c r="F197" i="62"/>
  <c r="F198" i="62"/>
  <c r="F199" i="62"/>
  <c r="F200" i="62"/>
  <c r="F201" i="62"/>
  <c r="F202" i="62"/>
  <c r="F203" i="62"/>
  <c r="F204" i="62"/>
  <c r="F174" i="62"/>
  <c r="F175" i="62"/>
  <c r="F176" i="62"/>
  <c r="F177" i="62"/>
  <c r="F178" i="62"/>
  <c r="F179" i="62"/>
  <c r="F180" i="62"/>
  <c r="F181" i="62"/>
  <c r="F182" i="62"/>
  <c r="F183" i="62"/>
  <c r="F184" i="62"/>
  <c r="F185" i="62"/>
  <c r="F186" i="62"/>
  <c r="F187" i="62"/>
  <c r="F188" i="62"/>
  <c r="F159" i="62"/>
  <c r="F160" i="62"/>
  <c r="F161" i="62"/>
  <c r="F162" i="62"/>
  <c r="F163" i="62"/>
  <c r="F164" i="62"/>
  <c r="F165" i="62"/>
  <c r="F166" i="62"/>
  <c r="F167" i="62"/>
  <c r="F168" i="62"/>
  <c r="F169" i="62"/>
  <c r="F170" i="62"/>
  <c r="F171" i="62"/>
  <c r="F172" i="62"/>
  <c r="F173" i="62"/>
  <c r="F147" i="62"/>
  <c r="F148" i="62"/>
  <c r="F149" i="62"/>
  <c r="F150" i="62"/>
  <c r="F151" i="62"/>
  <c r="F152" i="62"/>
  <c r="F153" i="62"/>
  <c r="F154" i="62"/>
  <c r="F155" i="62"/>
  <c r="F156" i="62"/>
  <c r="F157" i="62"/>
  <c r="F158" i="62"/>
  <c r="F133" i="62"/>
  <c r="F134" i="62"/>
  <c r="F135" i="62"/>
  <c r="F136" i="62"/>
  <c r="F137" i="62"/>
  <c r="F138" i="62"/>
  <c r="F139" i="62"/>
  <c r="F140" i="62"/>
  <c r="F141" i="62"/>
  <c r="F142" i="62"/>
  <c r="F143" i="62"/>
  <c r="F144" i="62"/>
  <c r="F145" i="62"/>
  <c r="F146" i="62"/>
  <c r="F117" i="62"/>
  <c r="F118" i="62"/>
  <c r="F119" i="62"/>
  <c r="F120" i="62"/>
  <c r="F121" i="62"/>
  <c r="F122" i="62"/>
  <c r="F123" i="62"/>
  <c r="F124" i="62"/>
  <c r="F125" i="62"/>
  <c r="F126" i="62"/>
  <c r="F127" i="62"/>
  <c r="F128" i="62"/>
  <c r="F129" i="62"/>
  <c r="F130" i="62"/>
  <c r="F131" i="62"/>
  <c r="F132" i="62"/>
  <c r="F102" i="62"/>
  <c r="F103" i="62"/>
  <c r="F104" i="62"/>
  <c r="F105" i="62"/>
  <c r="F106" i="62"/>
  <c r="F107" i="62"/>
  <c r="F108" i="62"/>
  <c r="F109" i="62"/>
  <c r="F110" i="62"/>
  <c r="F111" i="62"/>
  <c r="F112" i="62"/>
  <c r="F113" i="62"/>
  <c r="F114" i="62"/>
  <c r="F115" i="62"/>
  <c r="F116" i="62"/>
  <c r="F88" i="62"/>
  <c r="F89" i="62"/>
  <c r="F90" i="62"/>
  <c r="F91" i="62"/>
  <c r="F92" i="62"/>
  <c r="F93" i="62"/>
  <c r="F94" i="62"/>
  <c r="F95" i="62"/>
  <c r="F96" i="62"/>
  <c r="F97" i="62"/>
  <c r="F98" i="62"/>
  <c r="F99" i="62"/>
  <c r="F100" i="62"/>
  <c r="F101" i="62"/>
  <c r="F74" i="62"/>
  <c r="F75" i="62"/>
  <c r="F76" i="62"/>
  <c r="F77" i="62"/>
  <c r="F78" i="62"/>
  <c r="F79" i="62"/>
  <c r="F80" i="62"/>
  <c r="F81" i="62"/>
  <c r="F82" i="62"/>
  <c r="F83" i="62"/>
  <c r="F84" i="62"/>
  <c r="F85" i="62"/>
  <c r="F86" i="62"/>
  <c r="F87" i="62"/>
  <c r="F62" i="62"/>
  <c r="F63" i="62"/>
  <c r="F64" i="62"/>
  <c r="F65" i="62"/>
  <c r="F66" i="62"/>
  <c r="F67" i="62"/>
  <c r="F68" i="62"/>
  <c r="F69" i="62"/>
  <c r="F70" i="62"/>
  <c r="F71" i="62"/>
  <c r="F72" i="62"/>
  <c r="F73" i="62"/>
  <c r="F51" i="62"/>
  <c r="F52" i="62"/>
  <c r="F53" i="62"/>
  <c r="F54" i="62"/>
  <c r="F55" i="62"/>
  <c r="F56" i="62"/>
  <c r="F57" i="62"/>
  <c r="F58" i="62"/>
  <c r="F59" i="62"/>
  <c r="F60" i="62"/>
  <c r="F61" i="62"/>
  <c r="F34" i="62"/>
  <c r="F35" i="62"/>
  <c r="F36" i="62"/>
  <c r="F37" i="62"/>
  <c r="F38" i="62"/>
  <c r="F39" i="62"/>
  <c r="F40" i="62"/>
  <c r="F41" i="62"/>
  <c r="F42" i="62"/>
  <c r="F43" i="62"/>
  <c r="F44" i="62"/>
  <c r="F45" i="62"/>
  <c r="F46" i="62"/>
  <c r="F47" i="62"/>
  <c r="F48" i="62"/>
  <c r="F49" i="62"/>
  <c r="F50" i="62"/>
  <c r="F20" i="62"/>
  <c r="F21" i="62"/>
  <c r="F22" i="62"/>
  <c r="F23" i="62"/>
  <c r="F24" i="62"/>
  <c r="F25" i="62"/>
  <c r="F26" i="62"/>
  <c r="F27" i="62"/>
  <c r="F28" i="62"/>
  <c r="F29" i="62"/>
  <c r="F30" i="62"/>
  <c r="F31" i="62"/>
  <c r="F32" i="62"/>
  <c r="F33" i="62"/>
  <c r="F12" i="62"/>
  <c r="F13" i="62"/>
  <c r="F14" i="62"/>
  <c r="F15" i="62"/>
  <c r="F16" i="62"/>
  <c r="F17" i="62"/>
  <c r="F18" i="62"/>
  <c r="F19" i="62"/>
  <c r="F8" i="62"/>
  <c r="F9" i="62"/>
  <c r="F10" i="62"/>
  <c r="F11" i="62"/>
  <c r="C273" i="62"/>
  <c r="F7" i="62"/>
  <c r="G7" i="62" s="1"/>
  <c r="G273" i="62" l="1"/>
  <c r="G275" i="62" s="1"/>
</calcChain>
</file>

<file path=xl/sharedStrings.xml><?xml version="1.0" encoding="utf-8"?>
<sst xmlns="http://schemas.openxmlformats.org/spreadsheetml/2006/main" count="275" uniqueCount="119">
  <si>
    <t>DATA PAGAMENTO</t>
  </si>
  <si>
    <t>COPPOLA ANTONIA</t>
  </si>
  <si>
    <t>SECLAN Srl</t>
  </si>
  <si>
    <t>RAVO SRL</t>
  </si>
  <si>
    <t>IMPORTO</t>
  </si>
  <si>
    <t>DATA SCADENZA</t>
  </si>
  <si>
    <t>PERIODO COMPLESSIVO INTERCORSO</t>
  </si>
  <si>
    <t>GG INTERCORSI TRA SCAD e PAGAMENTO</t>
  </si>
  <si>
    <t>GG*IMPORTO</t>
  </si>
  <si>
    <t>PROGR.</t>
  </si>
  <si>
    <t>BONDATTI GIANLUCA AUTOVEICOLI SRL</t>
  </si>
  <si>
    <t>ING. O. FIORENTINI S.P.A.</t>
  </si>
  <si>
    <t>fornitore</t>
  </si>
  <si>
    <t>LEXMEDIA SRL</t>
  </si>
  <si>
    <t>ACEA ACQUA - ACEA ATO 2 SpA</t>
  </si>
  <si>
    <t>APOLLO 11 SRL</t>
  </si>
  <si>
    <t>G &amp; G SRL</t>
  </si>
  <si>
    <t>F.LLI MAZZOCCHIA SpA</t>
  </si>
  <si>
    <t>DIERRE DIMENSIONE RICAMBI SpA</t>
  </si>
  <si>
    <t xml:space="preserve">Indicatore trimestrale di tempestività dei pagamenti </t>
  </si>
  <si>
    <t>BONDATTI GIANLUCA Srl AUTOTRASPORTI</t>
  </si>
  <si>
    <t>CARLONI PNEUMATICI Srl</t>
  </si>
  <si>
    <t>PALMIERI ALESSIA</t>
  </si>
  <si>
    <t>IFIS Rental Service Srl</t>
  </si>
  <si>
    <t>DEL PRETE WASTE RECYCLING SRL</t>
  </si>
  <si>
    <t>PA.L.MER. Soc. Consortile a r.l.</t>
  </si>
  <si>
    <t>C.P.O. Srl</t>
  </si>
  <si>
    <t>GREENCHEM SOLUTIONS Srl</t>
  </si>
  <si>
    <t>MASE Srl</t>
  </si>
  <si>
    <t>SERANGELI DIESEL Snc</t>
  </si>
  <si>
    <t>BTE SpA</t>
  </si>
  <si>
    <t>ALTERNA Srl</t>
  </si>
  <si>
    <t>MATTUCCI Srl</t>
  </si>
  <si>
    <t>ENEL ENERGIA SpA</t>
  </si>
  <si>
    <t>FORESTAL GARDEN S.R.L.</t>
  </si>
  <si>
    <t>PGRAFICO Snc</t>
  </si>
  <si>
    <t>MECCANOCAR ITALIA Srl</t>
  </si>
  <si>
    <t>APOLLO 11 SERVICE SAS</t>
  </si>
  <si>
    <t>INFOCERT SPA</t>
  </si>
  <si>
    <t>MASCETTI   ARTURO</t>
  </si>
  <si>
    <t>PETRUCCI   LUCA</t>
  </si>
  <si>
    <t>SYSTEM HYGIENE Srl</t>
  </si>
  <si>
    <t>ANTINFORTUNISTICA GIST Snc</t>
  </si>
  <si>
    <t>DBM INTERNATIONAL Srl</t>
  </si>
  <si>
    <t>ITALIANA PETROLI SpA ex TOTALERG SpA</t>
  </si>
  <si>
    <t>HIDEA Srl</t>
  </si>
  <si>
    <t>CAFFE' DEL BARGELLO Srl</t>
  </si>
  <si>
    <t>DI PRISCO VALENTINO</t>
  </si>
  <si>
    <t>INPS-IST.NAZIONALE PREVIDENZA SOCIALE</t>
  </si>
  <si>
    <t>ROMANA DIESEL SpA</t>
  </si>
  <si>
    <t>ARTIGIANA 2M Srl</t>
  </si>
  <si>
    <t>EDILNOLEGGI SpA</t>
  </si>
  <si>
    <t>REFECTA Srl</t>
  </si>
  <si>
    <t>SEBACH SpA Unipersonale</t>
  </si>
  <si>
    <t>SYNERGIE ITALIA SpA</t>
  </si>
  <si>
    <t>ITALIA SOLUTIONS Srl</t>
  </si>
  <si>
    <t>SETEAM SOLUTIONS Srls</t>
  </si>
  <si>
    <t>D'ANNIBALE SRL</t>
  </si>
  <si>
    <t>LEASEPLAN ITALIA SPA</t>
  </si>
  <si>
    <t>TELECOM ITALIA SPA - TIM SPA</t>
  </si>
  <si>
    <t>HERA COMM Srl</t>
  </si>
  <si>
    <t>CENTRO SAN MICHELE Srl</t>
  </si>
  <si>
    <t>AVR SpA</t>
  </si>
  <si>
    <t>DE MARCHIS PATRIZIA</t>
  </si>
  <si>
    <t>GOOGLE IRELAND LIMITED</t>
  </si>
  <si>
    <t>GICAUTO AUTOPARTS SpA</t>
  </si>
  <si>
    <t>REPAS LUNCH COUPON Srl</t>
  </si>
  <si>
    <t>ECO SERVICE Srl</t>
  </si>
  <si>
    <t>ZAC PLAST Srl</t>
  </si>
  <si>
    <t>B. &amp; G. ECOLYNE COM Srl</t>
  </si>
  <si>
    <t>GIORGI REMO</t>
  </si>
  <si>
    <t>MASSIMINI Snc di Massimini B. e C.</t>
  </si>
  <si>
    <t>ISP SERVIZI SRL</t>
  </si>
  <si>
    <t>JOB &amp; SAFETY Srl</t>
  </si>
  <si>
    <t>IOVINO MICHELINA</t>
  </si>
  <si>
    <t>CLEA SERVIZI Srl</t>
  </si>
  <si>
    <t>GIUNKO Srl</t>
  </si>
  <si>
    <t>ADOVASIO PIERGIORGIO</t>
  </si>
  <si>
    <t>DASA-RAGISTER SpA</t>
  </si>
  <si>
    <t>MATTIUSSI ECOLOGIA SPA</t>
  </si>
  <si>
    <t>VINO&amp;CAFFE' di Bianchi R. e G. Snc</t>
  </si>
  <si>
    <t>FAGECO ECOLOGIA Srl</t>
  </si>
  <si>
    <t>SICURITALIA IVRI SPA</t>
  </si>
  <si>
    <t>IMPRESA DI PULIZIE MARTINA 09 Srls</t>
  </si>
  <si>
    <t>AUTOSTRADE PER L'ITALIA</t>
  </si>
  <si>
    <t>PRONSITE di Costantini Fabrizio</t>
  </si>
  <si>
    <t>MONCINI INDUSTRIE Srl</t>
  </si>
  <si>
    <t>ECOPROJECT Srl</t>
  </si>
  <si>
    <t>ITALFOR Srl</t>
  </si>
  <si>
    <t>EUROMAC Srl</t>
  </si>
  <si>
    <t>MUNICIPIA SpA</t>
  </si>
  <si>
    <t>FARMACIA ROMANI DR. ROBERTO</t>
  </si>
  <si>
    <t>SERVIZI ITALIA SpA</t>
  </si>
  <si>
    <t>CALU' Srl</t>
  </si>
  <si>
    <t>INTERCARTA SpA</t>
  </si>
  <si>
    <t>ENI FUEL SpA</t>
  </si>
  <si>
    <t>GRAPHICARTS Srls</t>
  </si>
  <si>
    <t>FLASH GLASS di Bortone D.</t>
  </si>
  <si>
    <t>SCV</t>
  </si>
  <si>
    <t>MODULGRAF Srl</t>
  </si>
  <si>
    <t>AZIENDA USL ROMA 6</t>
  </si>
  <si>
    <t xml:space="preserve"> ITALIANA PETROLI SpA ex TOTALERG SpA</t>
  </si>
  <si>
    <t>MISCOLI RITA MARIA</t>
  </si>
  <si>
    <t>PLASTEX Srl Plastelo</t>
  </si>
  <si>
    <t>SAGA SERVICE di Irollo Giovanna</t>
  </si>
  <si>
    <t>Casa di Cura MADONNA DELLE GRAZIE SpA</t>
  </si>
  <si>
    <t>E-DISTRIBUZIONE SpA</t>
  </si>
  <si>
    <t xml:space="preserve"> ITALFOR Srl</t>
  </si>
  <si>
    <t xml:space="preserve"> MAFER Srl</t>
  </si>
  <si>
    <t>STUDIO STAFF R.U. Srl</t>
  </si>
  <si>
    <t>COLONNELLI RICCARDO</t>
  </si>
  <si>
    <t>M.A.S.S.I. S.R.L.</t>
  </si>
  <si>
    <t>GLEMA Srl</t>
  </si>
  <si>
    <t>IL CIGNO GG EDIZIONI</t>
  </si>
  <si>
    <t>PETRUCCI LUCA</t>
  </si>
  <si>
    <t>ENEL ENERGIA</t>
  </si>
  <si>
    <t>4° trim 2020</t>
  </si>
  <si>
    <t xml:space="preserve">COSMARI GESTIONI AMBIENTALI Srl </t>
  </si>
  <si>
    <t>MAFER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</si>
</sst>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\/mm\/yyyy"/>
    <numFmt numFmtId="165" formatCode="dd/mm/yy;@"/>
    <numFmt numFmtId="166" formatCode="\ dd\/mm\/yyyy"/>
  </numFmts>
  <fonts count="15" x14ac:knownFonts="1">
    <font>
      <sz val="10"/>
      <color indexed="8"/>
      <name val="ARIAL"/>
      <charset val="1"/>
    </font>
    <font>
      <sz val="10"/>
      <color indexed="8"/>
      <name val="Arial"/>
      <family val="2"/>
    </font>
    <font>
      <u/>
      <sz val="10"/>
      <name val="Arial"/>
      <family val="2"/>
    </font>
    <font>
      <b/>
      <sz val="10"/>
      <color indexed="8"/>
      <name val="ARIAL"/>
      <family val="2"/>
    </font>
    <font>
      <b/>
      <i/>
      <sz val="8"/>
      <color indexed="8"/>
      <name val="Arial"/>
      <family val="2"/>
    </font>
    <font>
      <i/>
      <sz val="11"/>
      <color indexed="8"/>
      <name val="Arial"/>
      <family val="2"/>
    </font>
    <font>
      <b/>
      <sz val="12"/>
      <color indexed="8"/>
      <name val="Arial"/>
      <family val="2"/>
    </font>
    <font>
      <sz val="8"/>
      <color indexed="8"/>
      <name val="Arial"/>
      <family val="2"/>
    </font>
    <font>
      <b/>
      <sz val="6"/>
      <color indexed="8"/>
      <name val="Arial"/>
      <family val="2"/>
    </font>
    <font>
      <sz val="11"/>
      <color indexed="8"/>
      <name val="Arial"/>
      <family val="2"/>
    </font>
    <font>
      <sz val="6"/>
      <color indexed="8"/>
      <name val="Arial"/>
      <family val="2"/>
    </font>
    <font>
      <i/>
      <sz val="10"/>
      <color indexed="8"/>
      <name val="Arial"/>
      <family val="2"/>
    </font>
    <font>
      <sz val="10"/>
      <color indexed="8"/>
      <name val="Arial"/>
      <family val="2"/>
    </font>
    <font>
      <sz val="14"/>
      <color indexed="8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top"/>
    </xf>
    <xf numFmtId="0" fontId="1" fillId="0" borderId="0">
      <alignment vertical="top"/>
    </xf>
    <xf numFmtId="43" fontId="12" fillId="0" borderId="0" applyFont="0" applyFill="0" applyBorder="0" applyAlignment="0" applyProtection="0"/>
  </cellStyleXfs>
  <cellXfs count="57">
    <xf numFmtId="0" fontId="0" fillId="0" borderId="0" xfId="0">
      <alignment vertical="top"/>
    </xf>
    <xf numFmtId="0" fontId="1" fillId="0" borderId="1" xfId="1" applyBorder="1" applyAlignment="1">
      <alignment horizontal="center" vertical="top"/>
    </xf>
    <xf numFmtId="4" fontId="2" fillId="0" borderId="1" xfId="1" applyNumberFormat="1" applyFont="1" applyBorder="1" applyAlignment="1">
      <alignment horizontal="center" vertical="center" wrapText="1"/>
    </xf>
    <xf numFmtId="0" fontId="1" fillId="0" borderId="0" xfId="1" applyFont="1" applyAlignment="1">
      <alignment horizontal="center" vertical="top"/>
    </xf>
    <xf numFmtId="0" fontId="1" fillId="0" borderId="0" xfId="1">
      <alignment vertical="top"/>
    </xf>
    <xf numFmtId="0" fontId="3" fillId="0" borderId="9" xfId="1" applyFont="1" applyBorder="1" applyAlignment="1">
      <alignment vertical="top"/>
    </xf>
    <xf numFmtId="0" fontId="3" fillId="0" borderId="11" xfId="1" applyFont="1" applyBorder="1" applyAlignment="1">
      <alignment vertical="top"/>
    </xf>
    <xf numFmtId="0" fontId="1" fillId="0" borderId="2" xfId="1" applyFont="1" applyBorder="1" applyAlignment="1">
      <alignment horizontal="center" vertical="top"/>
    </xf>
    <xf numFmtId="0" fontId="1" fillId="0" borderId="0" xfId="1" applyFont="1" applyBorder="1" applyAlignment="1">
      <alignment horizontal="center" vertical="top"/>
    </xf>
    <xf numFmtId="0" fontId="1" fillId="0" borderId="0" xfId="1" applyBorder="1">
      <alignment vertical="top"/>
    </xf>
    <xf numFmtId="0" fontId="5" fillId="0" borderId="18" xfId="1" applyFont="1" applyBorder="1" applyAlignment="1">
      <alignment vertical="top"/>
    </xf>
    <xf numFmtId="0" fontId="1" fillId="0" borderId="1" xfId="1" applyFill="1" applyBorder="1" applyAlignment="1">
      <alignment horizontal="center" vertical="center"/>
    </xf>
    <xf numFmtId="0" fontId="1" fillId="0" borderId="6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vertical="top"/>
    </xf>
    <xf numFmtId="4" fontId="9" fillId="0" borderId="0" xfId="1" applyNumberFormat="1" applyFont="1" applyFill="1" applyBorder="1" applyAlignment="1">
      <alignment horizontal="right" vertical="top"/>
    </xf>
    <xf numFmtId="14" fontId="1" fillId="0" borderId="0" xfId="1" applyNumberFormat="1" applyFill="1" applyBorder="1">
      <alignment vertical="top"/>
    </xf>
    <xf numFmtId="164" fontId="1" fillId="0" borderId="0" xfId="1" applyNumberFormat="1" applyFont="1" applyBorder="1" applyAlignment="1">
      <alignment vertical="top"/>
    </xf>
    <xf numFmtId="0" fontId="1" fillId="0" borderId="5" xfId="1" applyBorder="1">
      <alignment vertical="top"/>
    </xf>
    <xf numFmtId="0" fontId="1" fillId="0" borderId="3" xfId="1" applyBorder="1">
      <alignment vertical="top"/>
    </xf>
    <xf numFmtId="164" fontId="7" fillId="0" borderId="0" xfId="1" applyNumberFormat="1" applyFont="1" applyAlignment="1">
      <alignment vertical="top"/>
    </xf>
    <xf numFmtId="0" fontId="8" fillId="0" borderId="0" xfId="1" applyFont="1" applyAlignment="1">
      <alignment vertical="top" wrapText="1" readingOrder="1"/>
    </xf>
    <xf numFmtId="0" fontId="1" fillId="0" borderId="7" xfId="1" applyFont="1" applyFill="1" applyBorder="1" applyAlignment="1">
      <alignment horizontal="center" vertical="top"/>
    </xf>
    <xf numFmtId="0" fontId="9" fillId="0" borderId="5" xfId="1" applyFont="1" applyBorder="1">
      <alignment vertical="top"/>
    </xf>
    <xf numFmtId="0" fontId="9" fillId="0" borderId="3" xfId="1" applyFont="1" applyBorder="1">
      <alignment vertical="top"/>
    </xf>
    <xf numFmtId="0" fontId="9" fillId="0" borderId="0" xfId="1" applyFont="1">
      <alignment vertical="top"/>
    </xf>
    <xf numFmtId="164" fontId="10" fillId="0" borderId="0" xfId="1" applyNumberFormat="1" applyFont="1" applyAlignment="1">
      <alignment vertical="top"/>
    </xf>
    <xf numFmtId="0" fontId="1" fillId="0" borderId="8" xfId="1" applyFont="1" applyFill="1" applyBorder="1" applyAlignment="1">
      <alignment horizontal="center" vertical="top"/>
    </xf>
    <xf numFmtId="0" fontId="9" fillId="0" borderId="14" xfId="1" applyFont="1" applyBorder="1">
      <alignment vertical="top"/>
    </xf>
    <xf numFmtId="4" fontId="11" fillId="0" borderId="0" xfId="1" applyNumberFormat="1" applyFont="1">
      <alignment vertical="top"/>
    </xf>
    <xf numFmtId="4" fontId="1" fillId="0" borderId="0" xfId="1" applyNumberFormat="1">
      <alignment vertical="top"/>
    </xf>
    <xf numFmtId="43" fontId="1" fillId="0" borderId="0" xfId="2" applyFont="1" applyAlignment="1">
      <alignment vertical="top"/>
    </xf>
    <xf numFmtId="43" fontId="11" fillId="0" borderId="0" xfId="2" applyFont="1" applyAlignment="1">
      <alignment vertical="top"/>
    </xf>
    <xf numFmtId="43" fontId="6" fillId="0" borderId="11" xfId="2" applyFont="1" applyBorder="1" applyAlignment="1">
      <alignment vertical="top"/>
    </xf>
    <xf numFmtId="0" fontId="1" fillId="2" borderId="1" xfId="1" applyFill="1" applyBorder="1" applyAlignment="1">
      <alignment horizontal="center" vertical="center"/>
    </xf>
    <xf numFmtId="0" fontId="1" fillId="2" borderId="12" xfId="1" applyFill="1" applyBorder="1" applyAlignment="1">
      <alignment horizontal="center" vertical="center"/>
    </xf>
    <xf numFmtId="0" fontId="1" fillId="2" borderId="13" xfId="1" applyFill="1" applyBorder="1" applyAlignment="1">
      <alignment horizontal="center" vertical="center"/>
    </xf>
    <xf numFmtId="0" fontId="13" fillId="0" borderId="0" xfId="0" applyFont="1" applyBorder="1">
      <alignment vertical="top"/>
    </xf>
    <xf numFmtId="4" fontId="13" fillId="0" borderId="0" xfId="0" applyNumberFormat="1" applyFont="1" applyBorder="1">
      <alignment vertical="top"/>
    </xf>
    <xf numFmtId="166" fontId="14" fillId="0" borderId="0" xfId="0" applyNumberFormat="1" applyFont="1" applyBorder="1">
      <alignment vertical="top"/>
    </xf>
    <xf numFmtId="166" fontId="13" fillId="0" borderId="0" xfId="0" applyNumberFormat="1" applyFont="1" applyBorder="1">
      <alignment vertical="top"/>
    </xf>
    <xf numFmtId="4" fontId="13" fillId="0" borderId="4" xfId="0" applyNumberFormat="1" applyFont="1" applyBorder="1">
      <alignment vertical="top"/>
    </xf>
    <xf numFmtId="166" fontId="14" fillId="0" borderId="4" xfId="0" applyNumberFormat="1" applyFont="1" applyBorder="1">
      <alignment vertical="top"/>
    </xf>
    <xf numFmtId="166" fontId="13" fillId="0" borderId="4" xfId="0" applyNumberFormat="1" applyFont="1" applyBorder="1">
      <alignment vertical="top"/>
    </xf>
    <xf numFmtId="0" fontId="14" fillId="0" borderId="0" xfId="0" applyFont="1" applyBorder="1">
      <alignment vertical="top"/>
    </xf>
    <xf numFmtId="0" fontId="14" fillId="0" borderId="4" xfId="0" applyFont="1" applyBorder="1">
      <alignment vertical="top"/>
    </xf>
    <xf numFmtId="0" fontId="9" fillId="0" borderId="19" xfId="1" applyFont="1" applyBorder="1">
      <alignment vertical="top"/>
    </xf>
    <xf numFmtId="0" fontId="6" fillId="3" borderId="9" xfId="1" applyFont="1" applyFill="1" applyBorder="1" applyAlignment="1">
      <alignment horizontal="center" vertical="top"/>
    </xf>
    <xf numFmtId="0" fontId="6" fillId="3" borderId="10" xfId="1" applyFont="1" applyFill="1" applyBorder="1" applyAlignment="1">
      <alignment horizontal="center" vertical="top"/>
    </xf>
    <xf numFmtId="0" fontId="6" fillId="3" borderId="11" xfId="1" applyFont="1" applyFill="1" applyBorder="1" applyAlignment="1">
      <alignment horizontal="center" vertical="top"/>
    </xf>
    <xf numFmtId="0" fontId="5" fillId="0" borderId="16" xfId="1" applyFont="1" applyBorder="1" applyAlignment="1">
      <alignment horizontal="center" vertical="top"/>
    </xf>
    <xf numFmtId="0" fontId="5" fillId="0" borderId="17" xfId="1" applyFont="1" applyBorder="1" applyAlignment="1">
      <alignment horizontal="center" vertical="top"/>
    </xf>
    <xf numFmtId="0" fontId="4" fillId="3" borderId="12" xfId="1" applyFont="1" applyFill="1" applyBorder="1" applyAlignment="1">
      <alignment horizontal="center" vertical="top"/>
    </xf>
    <xf numFmtId="0" fontId="4" fillId="3" borderId="15" xfId="1" applyFont="1" applyFill="1" applyBorder="1" applyAlignment="1">
      <alignment horizontal="center" vertical="top"/>
    </xf>
    <xf numFmtId="0" fontId="4" fillId="3" borderId="1" xfId="1" applyFont="1" applyFill="1" applyBorder="1" applyAlignment="1">
      <alignment horizontal="center" vertical="top"/>
    </xf>
    <xf numFmtId="0" fontId="4" fillId="3" borderId="13" xfId="1" applyFont="1" applyFill="1" applyBorder="1" applyAlignment="1">
      <alignment horizontal="center" vertical="top"/>
    </xf>
    <xf numFmtId="165" fontId="6" fillId="0" borderId="9" xfId="0" applyNumberFormat="1" applyFont="1" applyBorder="1" applyAlignment="1">
      <alignment horizontal="center" vertical="top"/>
    </xf>
    <xf numFmtId="165" fontId="6" fillId="0" borderId="10" xfId="0" applyNumberFormat="1" applyFont="1" applyBorder="1" applyAlignment="1">
      <alignment horizontal="center" vertical="top"/>
    </xf>
  </cellXfs>
  <cellStyles count="3">
    <cellStyle name="Migliaia" xfId="2" builtinId="3"/>
    <cellStyle name="Normale" xfId="0" builtinId="0"/>
    <cellStyle name="Normale 2" xfId="1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  <mruColors>
      <color rgb="FFCCFFCC"/>
      <color rgb="FFFF66CC"/>
      <color rgb="FFFF99FF"/>
      <color rgb="FFFF66FF"/>
      <color rgb="FFCCFF99"/>
      <color rgb="FF99FF99"/>
      <color rgb="FFFFFFCC"/>
      <color rgb="FFFFCCFF"/>
      <color rgb="FF33CCFF"/>
      <color rgb="FF33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A21A6E-DFE7-41DB-AE3F-C350FE946350}">
  <sheetPr>
    <tabColor theme="5" tint="0.39997558519241921"/>
  </sheetPr>
  <dimension ref="A1:K276"/>
  <sheetViews>
    <sheetView tabSelected="1" zoomScale="115" zoomScaleNormal="115" workbookViewId="0">
      <selection activeCell="E7" sqref="E7:E271"/>
    </sheetView>
  </sheetViews>
  <sheetFormatPr defaultRowHeight="12.75" x14ac:dyDescent="0.2"/>
  <cols>
    <col min="1" max="1" width="8.140625" style="3" customWidth="1"/>
    <col min="2" max="2" width="47.5703125" style="3" customWidth="1"/>
    <col min="3" max="4" width="20.85546875" style="4" customWidth="1"/>
    <col min="5" max="5" width="21" style="4" customWidth="1"/>
    <col min="6" max="6" width="24.42578125" style="4" customWidth="1"/>
    <col min="7" max="7" width="27.28515625" style="4" customWidth="1"/>
    <col min="8" max="8" width="9.140625" style="4"/>
    <col min="9" max="9" width="27" style="4" customWidth="1"/>
    <col min="10" max="10" width="9.140625" style="4"/>
    <col min="11" max="11" width="27.42578125" style="4" customWidth="1"/>
    <col min="12" max="16384" width="9.140625" style="4"/>
  </cols>
  <sheetData>
    <row r="1" spans="1:11" ht="13.5" thickBot="1" x14ac:dyDescent="0.25"/>
    <row r="2" spans="1:11" ht="16.5" thickBot="1" x14ac:dyDescent="0.25">
      <c r="A2" s="5"/>
      <c r="B2" s="5"/>
      <c r="C2" s="46" t="s">
        <v>116</v>
      </c>
      <c r="D2" s="47"/>
      <c r="E2" s="47"/>
      <c r="F2" s="48"/>
      <c r="G2" s="6"/>
    </row>
    <row r="3" spans="1:11" ht="14.25" x14ac:dyDescent="0.2">
      <c r="A3" s="7"/>
      <c r="B3" s="8"/>
      <c r="C3" s="9"/>
      <c r="D3" s="49" t="s">
        <v>6</v>
      </c>
      <c r="E3" s="50"/>
      <c r="F3" s="50"/>
      <c r="G3" s="10"/>
    </row>
    <row r="4" spans="1:11" ht="25.5" x14ac:dyDescent="0.2">
      <c r="A4" s="34" t="s">
        <v>9</v>
      </c>
      <c r="B4" s="11" t="s">
        <v>12</v>
      </c>
      <c r="C4" s="33" t="s">
        <v>4</v>
      </c>
      <c r="D4" s="1" t="s">
        <v>5</v>
      </c>
      <c r="E4" s="33" t="s">
        <v>0</v>
      </c>
      <c r="F4" s="2" t="s">
        <v>7</v>
      </c>
      <c r="G4" s="35" t="s">
        <v>8</v>
      </c>
    </row>
    <row r="5" spans="1:11" ht="12" customHeight="1" x14ac:dyDescent="0.2">
      <c r="A5" s="51"/>
      <c r="B5" s="52"/>
      <c r="C5" s="53"/>
      <c r="D5" s="53"/>
      <c r="E5" s="53"/>
      <c r="F5" s="53"/>
      <c r="G5" s="54"/>
    </row>
    <row r="6" spans="1:11" ht="14.25" x14ac:dyDescent="0.2">
      <c r="A6" s="12"/>
      <c r="B6" s="13"/>
      <c r="C6" s="14"/>
      <c r="D6" s="15"/>
      <c r="E6" s="16"/>
      <c r="F6" s="17"/>
      <c r="G6" s="18"/>
      <c r="I6" s="19"/>
      <c r="K6" s="20"/>
    </row>
    <row r="7" spans="1:11" ht="18" x14ac:dyDescent="0.2">
      <c r="A7" s="21">
        <v>1</v>
      </c>
      <c r="B7" s="43" t="s">
        <v>14</v>
      </c>
      <c r="C7" s="37">
        <v>133.61000000000001</v>
      </c>
      <c r="D7" s="38">
        <v>44112</v>
      </c>
      <c r="E7" s="39">
        <v>44105</v>
      </c>
      <c r="F7" s="22">
        <f>E7-D7</f>
        <v>-7</v>
      </c>
      <c r="G7" s="23">
        <f>F7*C7</f>
        <v>-935.2700000000001</v>
      </c>
    </row>
    <row r="8" spans="1:11" ht="18" x14ac:dyDescent="0.2">
      <c r="A8" s="21">
        <v>2</v>
      </c>
      <c r="B8" s="43" t="s">
        <v>69</v>
      </c>
      <c r="C8" s="37">
        <v>1995</v>
      </c>
      <c r="D8" s="38">
        <v>44109</v>
      </c>
      <c r="E8" s="39">
        <v>44105</v>
      </c>
      <c r="F8" s="22">
        <f t="shared" ref="F8:F71" si="0">E8-D8</f>
        <v>-4</v>
      </c>
      <c r="G8" s="23">
        <f t="shared" ref="G8:G71" si="1">F8*C8</f>
        <v>-7980</v>
      </c>
    </row>
    <row r="9" spans="1:11" ht="18" x14ac:dyDescent="0.2">
      <c r="A9" s="21">
        <v>3</v>
      </c>
      <c r="B9" s="43" t="s">
        <v>38</v>
      </c>
      <c r="C9" s="37">
        <v>93</v>
      </c>
      <c r="D9" s="38">
        <v>44105</v>
      </c>
      <c r="E9" s="39">
        <v>44105</v>
      </c>
      <c r="F9" s="22">
        <f t="shared" si="0"/>
        <v>0</v>
      </c>
      <c r="G9" s="23">
        <f t="shared" si="1"/>
        <v>0</v>
      </c>
    </row>
    <row r="10" spans="1:11" ht="18" x14ac:dyDescent="0.2">
      <c r="A10" s="21">
        <v>4</v>
      </c>
      <c r="B10" s="43" t="s">
        <v>95</v>
      </c>
      <c r="C10" s="37">
        <v>6587.26</v>
      </c>
      <c r="D10" s="38">
        <v>44106</v>
      </c>
      <c r="E10" s="39">
        <v>44106</v>
      </c>
      <c r="F10" s="22">
        <f t="shared" si="0"/>
        <v>0</v>
      </c>
      <c r="G10" s="23">
        <f t="shared" si="1"/>
        <v>0</v>
      </c>
    </row>
    <row r="11" spans="1:11" ht="18" x14ac:dyDescent="0.2">
      <c r="A11" s="21">
        <v>5</v>
      </c>
      <c r="B11" s="43" t="s">
        <v>69</v>
      </c>
      <c r="C11" s="37">
        <v>2480.2399999999998</v>
      </c>
      <c r="D11" s="38">
        <v>44109</v>
      </c>
      <c r="E11" s="39">
        <v>44106</v>
      </c>
      <c r="F11" s="22">
        <f t="shared" si="0"/>
        <v>-3</v>
      </c>
      <c r="G11" s="23">
        <f t="shared" si="1"/>
        <v>-7440.7199999999993</v>
      </c>
    </row>
    <row r="12" spans="1:11" ht="15" customHeight="1" x14ac:dyDescent="0.2">
      <c r="A12" s="21">
        <v>6</v>
      </c>
      <c r="B12" s="43" t="s">
        <v>20</v>
      </c>
      <c r="C12" s="37">
        <v>10760</v>
      </c>
      <c r="D12" s="38">
        <v>44114</v>
      </c>
      <c r="E12" s="39">
        <v>44106</v>
      </c>
      <c r="F12" s="22">
        <f t="shared" si="0"/>
        <v>-8</v>
      </c>
      <c r="G12" s="23">
        <f t="shared" si="1"/>
        <v>-86080</v>
      </c>
      <c r="I12" s="19"/>
    </row>
    <row r="13" spans="1:11" ht="18" x14ac:dyDescent="0.2">
      <c r="A13" s="21">
        <v>7</v>
      </c>
      <c r="B13" s="43" t="s">
        <v>73</v>
      </c>
      <c r="C13" s="37">
        <v>640</v>
      </c>
      <c r="D13" s="38">
        <v>44114</v>
      </c>
      <c r="E13" s="39">
        <v>44106</v>
      </c>
      <c r="F13" s="22">
        <f t="shared" si="0"/>
        <v>-8</v>
      </c>
      <c r="G13" s="23">
        <f t="shared" si="1"/>
        <v>-5120</v>
      </c>
    </row>
    <row r="14" spans="1:11" ht="18" x14ac:dyDescent="0.2">
      <c r="A14" s="21">
        <v>8</v>
      </c>
      <c r="B14" s="43" t="s">
        <v>20</v>
      </c>
      <c r="C14" s="37">
        <v>43575</v>
      </c>
      <c r="D14" s="38">
        <v>44114</v>
      </c>
      <c r="E14" s="39">
        <v>44110</v>
      </c>
      <c r="F14" s="22">
        <f t="shared" si="0"/>
        <v>-4</v>
      </c>
      <c r="G14" s="23">
        <f t="shared" si="1"/>
        <v>-174300</v>
      </c>
    </row>
    <row r="15" spans="1:11" ht="18" x14ac:dyDescent="0.2">
      <c r="A15" s="21">
        <v>9</v>
      </c>
      <c r="B15" s="43" t="s">
        <v>68</v>
      </c>
      <c r="C15" s="37">
        <v>5844.1</v>
      </c>
      <c r="D15" s="38">
        <v>44104</v>
      </c>
      <c r="E15" s="39">
        <v>44110</v>
      </c>
      <c r="F15" s="22">
        <f t="shared" si="0"/>
        <v>6</v>
      </c>
      <c r="G15" s="23">
        <f t="shared" si="1"/>
        <v>35064.600000000006</v>
      </c>
    </row>
    <row r="16" spans="1:11" ht="18" x14ac:dyDescent="0.2">
      <c r="A16" s="21">
        <v>10</v>
      </c>
      <c r="B16" s="43" t="s">
        <v>64</v>
      </c>
      <c r="C16" s="37">
        <v>271.44</v>
      </c>
      <c r="D16" s="38">
        <v>44111</v>
      </c>
      <c r="E16" s="39">
        <v>44111</v>
      </c>
      <c r="F16" s="22">
        <f t="shared" si="0"/>
        <v>0</v>
      </c>
      <c r="G16" s="23">
        <f t="shared" si="1"/>
        <v>0</v>
      </c>
    </row>
    <row r="17" spans="1:9" ht="18" x14ac:dyDescent="0.2">
      <c r="A17" s="21">
        <v>11</v>
      </c>
      <c r="B17" s="43" t="s">
        <v>37</v>
      </c>
      <c r="C17" s="37">
        <v>56.66</v>
      </c>
      <c r="D17" s="38">
        <v>44118</v>
      </c>
      <c r="E17" s="39">
        <v>44112</v>
      </c>
      <c r="F17" s="22">
        <f t="shared" si="0"/>
        <v>-6</v>
      </c>
      <c r="G17" s="23">
        <f t="shared" si="1"/>
        <v>-339.96</v>
      </c>
    </row>
    <row r="18" spans="1:9" ht="18" x14ac:dyDescent="0.2">
      <c r="A18" s="21">
        <v>12</v>
      </c>
      <c r="B18" s="43" t="s">
        <v>59</v>
      </c>
      <c r="C18" s="37">
        <v>39.99</v>
      </c>
      <c r="D18" s="38">
        <v>44119</v>
      </c>
      <c r="E18" s="39">
        <v>44112</v>
      </c>
      <c r="F18" s="22">
        <f t="shared" si="0"/>
        <v>-7</v>
      </c>
      <c r="G18" s="23">
        <f t="shared" si="1"/>
        <v>-279.93</v>
      </c>
    </row>
    <row r="19" spans="1:9" ht="18" x14ac:dyDescent="0.2">
      <c r="A19" s="21">
        <v>13</v>
      </c>
      <c r="B19" s="43" t="s">
        <v>103</v>
      </c>
      <c r="C19" s="37">
        <v>1250</v>
      </c>
      <c r="D19" s="38">
        <v>44113</v>
      </c>
      <c r="E19" s="39">
        <v>44113</v>
      </c>
      <c r="F19" s="22">
        <f t="shared" si="0"/>
        <v>0</v>
      </c>
      <c r="G19" s="23">
        <f t="shared" si="1"/>
        <v>0</v>
      </c>
    </row>
    <row r="20" spans="1:9" ht="18" x14ac:dyDescent="0.2">
      <c r="A20" s="21">
        <v>14</v>
      </c>
      <c r="B20" s="43" t="s">
        <v>77</v>
      </c>
      <c r="C20" s="37">
        <v>2269</v>
      </c>
      <c r="D20" s="38">
        <v>44106</v>
      </c>
      <c r="E20" s="39">
        <v>44113</v>
      </c>
      <c r="F20" s="22">
        <f t="shared" si="0"/>
        <v>7</v>
      </c>
      <c r="G20" s="23">
        <f t="shared" si="1"/>
        <v>15883</v>
      </c>
    </row>
    <row r="21" spans="1:9" ht="18" x14ac:dyDescent="0.2">
      <c r="A21" s="21">
        <v>15</v>
      </c>
      <c r="B21" s="43" t="s">
        <v>95</v>
      </c>
      <c r="C21" s="37">
        <v>5586.65</v>
      </c>
      <c r="D21" s="38">
        <v>44120</v>
      </c>
      <c r="E21" s="39">
        <v>44116</v>
      </c>
      <c r="F21" s="22">
        <f t="shared" si="0"/>
        <v>-4</v>
      </c>
      <c r="G21" s="23">
        <f t="shared" si="1"/>
        <v>-22346.6</v>
      </c>
    </row>
    <row r="22" spans="1:9" ht="18" x14ac:dyDescent="0.2">
      <c r="A22" s="21">
        <v>16</v>
      </c>
      <c r="B22" s="43" t="s">
        <v>69</v>
      </c>
      <c r="C22" s="37">
        <v>1240.1199999999999</v>
      </c>
      <c r="D22" s="38">
        <v>44109</v>
      </c>
      <c r="E22" s="39">
        <v>44116</v>
      </c>
      <c r="F22" s="22">
        <f t="shared" si="0"/>
        <v>7</v>
      </c>
      <c r="G22" s="23">
        <f t="shared" si="1"/>
        <v>8680.84</v>
      </c>
    </row>
    <row r="23" spans="1:9" ht="18" x14ac:dyDescent="0.2">
      <c r="A23" s="21">
        <v>17</v>
      </c>
      <c r="B23" s="43" t="s">
        <v>46</v>
      </c>
      <c r="C23" s="37">
        <v>504.55</v>
      </c>
      <c r="D23" s="38">
        <v>44114</v>
      </c>
      <c r="E23" s="39">
        <v>44118</v>
      </c>
      <c r="F23" s="22">
        <f t="shared" si="0"/>
        <v>4</v>
      </c>
      <c r="G23" s="23">
        <f t="shared" si="1"/>
        <v>2018.2</v>
      </c>
    </row>
    <row r="24" spans="1:9" ht="18" x14ac:dyDescent="0.2">
      <c r="A24" s="21">
        <v>18</v>
      </c>
      <c r="B24" s="43" t="s">
        <v>62</v>
      </c>
      <c r="C24" s="37">
        <v>2666.7</v>
      </c>
      <c r="D24" s="38">
        <v>44104</v>
      </c>
      <c r="E24" s="39">
        <v>44118</v>
      </c>
      <c r="F24" s="22">
        <f t="shared" si="0"/>
        <v>14</v>
      </c>
      <c r="G24" s="23">
        <f t="shared" si="1"/>
        <v>37333.799999999996</v>
      </c>
    </row>
    <row r="25" spans="1:9" ht="18" x14ac:dyDescent="0.2">
      <c r="A25" s="21">
        <v>19</v>
      </c>
      <c r="B25" s="43" t="s">
        <v>37</v>
      </c>
      <c r="C25" s="37">
        <v>56.66</v>
      </c>
      <c r="D25" s="38">
        <v>44113</v>
      </c>
      <c r="E25" s="39">
        <v>44120</v>
      </c>
      <c r="F25" s="22">
        <f t="shared" si="0"/>
        <v>7</v>
      </c>
      <c r="G25" s="23">
        <f t="shared" si="1"/>
        <v>396.62</v>
      </c>
    </row>
    <row r="26" spans="1:9" ht="18" x14ac:dyDescent="0.2">
      <c r="A26" s="21">
        <v>20</v>
      </c>
      <c r="B26" s="43" t="s">
        <v>37</v>
      </c>
      <c r="C26" s="37">
        <v>56.66</v>
      </c>
      <c r="D26" s="38">
        <v>44120</v>
      </c>
      <c r="E26" s="39">
        <v>44120</v>
      </c>
      <c r="F26" s="22">
        <f t="shared" si="0"/>
        <v>0</v>
      </c>
      <c r="G26" s="23">
        <f t="shared" si="1"/>
        <v>0</v>
      </c>
    </row>
    <row r="27" spans="1:9" ht="18" x14ac:dyDescent="0.2">
      <c r="A27" s="21">
        <v>21</v>
      </c>
      <c r="B27" s="43" t="s">
        <v>93</v>
      </c>
      <c r="C27" s="37">
        <v>39</v>
      </c>
      <c r="D27" s="38">
        <v>44120</v>
      </c>
      <c r="E27" s="39">
        <v>44120</v>
      </c>
      <c r="F27" s="22">
        <f t="shared" si="0"/>
        <v>0</v>
      </c>
      <c r="G27" s="23">
        <f t="shared" si="1"/>
        <v>0</v>
      </c>
    </row>
    <row r="28" spans="1:9" ht="18" x14ac:dyDescent="0.2">
      <c r="A28" s="21">
        <v>22</v>
      </c>
      <c r="B28" s="43" t="s">
        <v>16</v>
      </c>
      <c r="C28" s="37">
        <v>420</v>
      </c>
      <c r="D28" s="38">
        <v>44127</v>
      </c>
      <c r="E28" s="39">
        <v>44124</v>
      </c>
      <c r="F28" s="22">
        <f t="shared" si="0"/>
        <v>-3</v>
      </c>
      <c r="G28" s="23">
        <f t="shared" si="1"/>
        <v>-1260</v>
      </c>
    </row>
    <row r="29" spans="1:9" ht="18" x14ac:dyDescent="0.2">
      <c r="A29" s="21">
        <v>23</v>
      </c>
      <c r="B29" s="43" t="s">
        <v>33</v>
      </c>
      <c r="C29" s="37">
        <v>309.04000000000002</v>
      </c>
      <c r="D29" s="38">
        <v>44127</v>
      </c>
      <c r="E29" s="39">
        <v>44124</v>
      </c>
      <c r="F29" s="22">
        <f t="shared" si="0"/>
        <v>-3</v>
      </c>
      <c r="G29" s="23">
        <f t="shared" si="1"/>
        <v>-927.12000000000012</v>
      </c>
    </row>
    <row r="30" spans="1:9" ht="18" x14ac:dyDescent="0.2">
      <c r="A30" s="21">
        <v>24</v>
      </c>
      <c r="B30" s="43" t="s">
        <v>75</v>
      </c>
      <c r="C30" s="37">
        <v>480.48</v>
      </c>
      <c r="D30" s="38">
        <v>44120</v>
      </c>
      <c r="E30" s="39">
        <v>44124</v>
      </c>
      <c r="F30" s="22">
        <f t="shared" si="0"/>
        <v>4</v>
      </c>
      <c r="G30" s="23">
        <f t="shared" si="1"/>
        <v>1921.92</v>
      </c>
      <c r="I30" s="19"/>
    </row>
    <row r="31" spans="1:9" ht="18" x14ac:dyDescent="0.2">
      <c r="A31" s="21">
        <v>25</v>
      </c>
      <c r="B31" s="43" t="s">
        <v>95</v>
      </c>
      <c r="C31" s="37">
        <v>4558.43</v>
      </c>
      <c r="D31" s="38">
        <v>44127</v>
      </c>
      <c r="E31" s="39">
        <v>44124</v>
      </c>
      <c r="F31" s="22">
        <f t="shared" si="0"/>
        <v>-3</v>
      </c>
      <c r="G31" s="23">
        <f t="shared" si="1"/>
        <v>-13675.29</v>
      </c>
      <c r="I31" s="19"/>
    </row>
    <row r="32" spans="1:9" ht="18" x14ac:dyDescent="0.2">
      <c r="A32" s="21">
        <v>26</v>
      </c>
      <c r="B32" s="43" t="s">
        <v>50</v>
      </c>
      <c r="C32" s="37">
        <v>150</v>
      </c>
      <c r="D32" s="38">
        <v>44071</v>
      </c>
      <c r="E32" s="39">
        <v>44124</v>
      </c>
      <c r="F32" s="22">
        <f t="shared" si="0"/>
        <v>53</v>
      </c>
      <c r="G32" s="23">
        <f t="shared" si="1"/>
        <v>7950</v>
      </c>
    </row>
    <row r="33" spans="1:7" ht="18" x14ac:dyDescent="0.2">
      <c r="A33" s="21">
        <v>27</v>
      </c>
      <c r="B33" s="43" t="s">
        <v>91</v>
      </c>
      <c r="C33" s="37">
        <v>5937.5</v>
      </c>
      <c r="D33" s="38">
        <v>44115</v>
      </c>
      <c r="E33" s="39">
        <v>44124</v>
      </c>
      <c r="F33" s="22">
        <f t="shared" si="0"/>
        <v>9</v>
      </c>
      <c r="G33" s="23">
        <f t="shared" si="1"/>
        <v>53437.5</v>
      </c>
    </row>
    <row r="34" spans="1:7" ht="18" x14ac:dyDescent="0.2">
      <c r="A34" s="21">
        <v>28</v>
      </c>
      <c r="B34" s="43" t="s">
        <v>33</v>
      </c>
      <c r="C34" s="37">
        <v>586.73</v>
      </c>
      <c r="D34" s="38">
        <v>44127</v>
      </c>
      <c r="E34" s="39">
        <v>44127</v>
      </c>
      <c r="F34" s="22">
        <f t="shared" si="0"/>
        <v>0</v>
      </c>
      <c r="G34" s="23">
        <f t="shared" si="1"/>
        <v>0</v>
      </c>
    </row>
    <row r="35" spans="1:7" ht="18" x14ac:dyDescent="0.2">
      <c r="A35" s="21">
        <v>29</v>
      </c>
      <c r="B35" s="43" t="s">
        <v>33</v>
      </c>
      <c r="C35" s="37">
        <v>61.42</v>
      </c>
      <c r="D35" s="38">
        <v>44127</v>
      </c>
      <c r="E35" s="39">
        <v>44127</v>
      </c>
      <c r="F35" s="22">
        <f t="shared" si="0"/>
        <v>0</v>
      </c>
      <c r="G35" s="23">
        <f t="shared" si="1"/>
        <v>0</v>
      </c>
    </row>
    <row r="36" spans="1:7" ht="18" x14ac:dyDescent="0.2">
      <c r="A36" s="21">
        <v>30</v>
      </c>
      <c r="B36" s="43" t="s">
        <v>15</v>
      </c>
      <c r="C36" s="37">
        <v>284.98</v>
      </c>
      <c r="D36" s="38">
        <v>44132</v>
      </c>
      <c r="E36" s="39">
        <v>44127</v>
      </c>
      <c r="F36" s="22">
        <f t="shared" si="0"/>
        <v>-5</v>
      </c>
      <c r="G36" s="23">
        <f t="shared" si="1"/>
        <v>-1424.9</v>
      </c>
    </row>
    <row r="37" spans="1:7" ht="18" x14ac:dyDescent="0.2">
      <c r="A37" s="21">
        <v>31</v>
      </c>
      <c r="B37" s="43" t="s">
        <v>15</v>
      </c>
      <c r="C37" s="37">
        <v>284.98</v>
      </c>
      <c r="D37" s="38">
        <v>44144</v>
      </c>
      <c r="E37" s="39">
        <v>44127</v>
      </c>
      <c r="F37" s="22">
        <f t="shared" si="0"/>
        <v>-17</v>
      </c>
      <c r="G37" s="23">
        <f t="shared" si="1"/>
        <v>-4844.66</v>
      </c>
    </row>
    <row r="38" spans="1:7" ht="18" x14ac:dyDescent="0.2">
      <c r="A38" s="21">
        <v>32</v>
      </c>
      <c r="B38" s="43" t="s">
        <v>86</v>
      </c>
      <c r="C38" s="37">
        <v>602</v>
      </c>
      <c r="D38" s="38">
        <v>44134</v>
      </c>
      <c r="E38" s="39">
        <v>44127</v>
      </c>
      <c r="F38" s="22">
        <f t="shared" si="0"/>
        <v>-7</v>
      </c>
      <c r="G38" s="23">
        <f t="shared" si="1"/>
        <v>-4214</v>
      </c>
    </row>
    <row r="39" spans="1:7" ht="18" x14ac:dyDescent="0.2">
      <c r="A39" s="21">
        <v>33</v>
      </c>
      <c r="B39" s="43" t="s">
        <v>71</v>
      </c>
      <c r="C39" s="37">
        <v>262.57</v>
      </c>
      <c r="D39" s="38">
        <v>44135</v>
      </c>
      <c r="E39" s="39">
        <v>44127</v>
      </c>
      <c r="F39" s="22">
        <f t="shared" si="0"/>
        <v>-8</v>
      </c>
      <c r="G39" s="23">
        <f t="shared" si="1"/>
        <v>-2100.56</v>
      </c>
    </row>
    <row r="40" spans="1:7" ht="18" x14ac:dyDescent="0.2">
      <c r="A40" s="21">
        <v>34</v>
      </c>
      <c r="B40" s="43" t="s">
        <v>3</v>
      </c>
      <c r="C40" s="37">
        <v>9292.7999999999993</v>
      </c>
      <c r="D40" s="38">
        <v>44135</v>
      </c>
      <c r="E40" s="39">
        <v>44127</v>
      </c>
      <c r="F40" s="22">
        <f t="shared" si="0"/>
        <v>-8</v>
      </c>
      <c r="G40" s="23">
        <f t="shared" si="1"/>
        <v>-74342.399999999994</v>
      </c>
    </row>
    <row r="41" spans="1:7" ht="18" x14ac:dyDescent="0.2">
      <c r="A41" s="21">
        <v>35</v>
      </c>
      <c r="B41" s="43" t="s">
        <v>17</v>
      </c>
      <c r="C41" s="37">
        <v>13680</v>
      </c>
      <c r="D41" s="38">
        <v>44135</v>
      </c>
      <c r="E41" s="39">
        <v>44127</v>
      </c>
      <c r="F41" s="22">
        <f t="shared" si="0"/>
        <v>-8</v>
      </c>
      <c r="G41" s="23">
        <f t="shared" si="1"/>
        <v>-109440</v>
      </c>
    </row>
    <row r="42" spans="1:7" ht="18" x14ac:dyDescent="0.2">
      <c r="A42" s="21">
        <v>36</v>
      </c>
      <c r="B42" s="43" t="s">
        <v>69</v>
      </c>
      <c r="C42" s="37">
        <v>1995</v>
      </c>
      <c r="D42" s="38">
        <v>44136</v>
      </c>
      <c r="E42" s="39">
        <v>44127</v>
      </c>
      <c r="F42" s="22">
        <f t="shared" si="0"/>
        <v>-9</v>
      </c>
      <c r="G42" s="23">
        <f t="shared" si="1"/>
        <v>-17955</v>
      </c>
    </row>
    <row r="43" spans="1:7" ht="18" x14ac:dyDescent="0.2">
      <c r="A43" s="21">
        <v>37</v>
      </c>
      <c r="B43" s="43" t="s">
        <v>58</v>
      </c>
      <c r="C43" s="37">
        <v>665.4</v>
      </c>
      <c r="D43" s="38">
        <v>44135</v>
      </c>
      <c r="E43" s="39">
        <v>44127</v>
      </c>
      <c r="F43" s="22">
        <f t="shared" si="0"/>
        <v>-8</v>
      </c>
      <c r="G43" s="23">
        <f t="shared" si="1"/>
        <v>-5323.2</v>
      </c>
    </row>
    <row r="44" spans="1:7" ht="18" x14ac:dyDescent="0.2">
      <c r="A44" s="21">
        <v>38</v>
      </c>
      <c r="B44" s="43" t="s">
        <v>81</v>
      </c>
      <c r="C44" s="37">
        <v>1054.8</v>
      </c>
      <c r="D44" s="38">
        <v>44129</v>
      </c>
      <c r="E44" s="39">
        <v>44127</v>
      </c>
      <c r="F44" s="22">
        <f t="shared" si="0"/>
        <v>-2</v>
      </c>
      <c r="G44" s="23">
        <f t="shared" si="1"/>
        <v>-2109.6</v>
      </c>
    </row>
    <row r="45" spans="1:7" ht="18" x14ac:dyDescent="0.2">
      <c r="A45" s="21">
        <v>39</v>
      </c>
      <c r="B45" s="43" t="s">
        <v>91</v>
      </c>
      <c r="C45" s="37">
        <v>1080</v>
      </c>
      <c r="D45" s="38">
        <v>44123</v>
      </c>
      <c r="E45" s="39">
        <v>44127</v>
      </c>
      <c r="F45" s="22">
        <f t="shared" si="0"/>
        <v>4</v>
      </c>
      <c r="G45" s="23">
        <f t="shared" si="1"/>
        <v>4320</v>
      </c>
    </row>
    <row r="46" spans="1:7" ht="18" x14ac:dyDescent="0.2">
      <c r="A46" s="21">
        <v>40</v>
      </c>
      <c r="B46" s="43" t="s">
        <v>33</v>
      </c>
      <c r="C46" s="37">
        <v>128.99</v>
      </c>
      <c r="D46" s="38">
        <v>44130</v>
      </c>
      <c r="E46" s="39">
        <v>44130</v>
      </c>
      <c r="F46" s="22">
        <f t="shared" si="0"/>
        <v>0</v>
      </c>
      <c r="G46" s="23">
        <f t="shared" si="1"/>
        <v>0</v>
      </c>
    </row>
    <row r="47" spans="1:7" ht="18" x14ac:dyDescent="0.2">
      <c r="A47" s="21">
        <v>41</v>
      </c>
      <c r="B47" s="43" t="s">
        <v>49</v>
      </c>
      <c r="C47" s="37">
        <v>1970.59</v>
      </c>
      <c r="D47" s="38">
        <v>44104</v>
      </c>
      <c r="E47" s="39">
        <v>44130</v>
      </c>
      <c r="F47" s="22">
        <f t="shared" si="0"/>
        <v>26</v>
      </c>
      <c r="G47" s="23">
        <f t="shared" si="1"/>
        <v>51235.34</v>
      </c>
    </row>
    <row r="48" spans="1:7" ht="18" x14ac:dyDescent="0.2">
      <c r="A48" s="21">
        <v>42</v>
      </c>
      <c r="B48" s="43" t="s">
        <v>49</v>
      </c>
      <c r="C48" s="37">
        <v>1959.02</v>
      </c>
      <c r="D48" s="38">
        <v>44165</v>
      </c>
      <c r="E48" s="39">
        <v>44130</v>
      </c>
      <c r="F48" s="22">
        <f t="shared" si="0"/>
        <v>-35</v>
      </c>
      <c r="G48" s="23">
        <f t="shared" si="1"/>
        <v>-68565.7</v>
      </c>
    </row>
    <row r="49" spans="1:7" ht="18" x14ac:dyDescent="0.2">
      <c r="A49" s="21">
        <v>43</v>
      </c>
      <c r="B49" s="43" t="s">
        <v>13</v>
      </c>
      <c r="C49" s="37">
        <v>295.83999999999997</v>
      </c>
      <c r="D49" s="38">
        <v>44135</v>
      </c>
      <c r="E49" s="39">
        <v>44130</v>
      </c>
      <c r="F49" s="22">
        <f t="shared" si="0"/>
        <v>-5</v>
      </c>
      <c r="G49" s="23">
        <f t="shared" si="1"/>
        <v>-1479.1999999999998</v>
      </c>
    </row>
    <row r="50" spans="1:7" s="24" customFormat="1" ht="18" x14ac:dyDescent="0.2">
      <c r="A50" s="21">
        <v>44</v>
      </c>
      <c r="B50" s="43" t="s">
        <v>66</v>
      </c>
      <c r="C50" s="37">
        <v>991.44</v>
      </c>
      <c r="D50" s="38">
        <v>44127</v>
      </c>
      <c r="E50" s="39">
        <v>44130</v>
      </c>
      <c r="F50" s="22">
        <f t="shared" si="0"/>
        <v>3</v>
      </c>
      <c r="G50" s="23">
        <f t="shared" si="1"/>
        <v>2974.32</v>
      </c>
    </row>
    <row r="51" spans="1:7" s="24" customFormat="1" ht="18" x14ac:dyDescent="0.2">
      <c r="A51" s="21">
        <v>45</v>
      </c>
      <c r="B51" s="43" t="s">
        <v>44</v>
      </c>
      <c r="C51" s="37">
        <v>18778.27</v>
      </c>
      <c r="D51" s="38">
        <v>44135</v>
      </c>
      <c r="E51" s="39">
        <v>44130</v>
      </c>
      <c r="F51" s="22">
        <f t="shared" si="0"/>
        <v>-5</v>
      </c>
      <c r="G51" s="23">
        <f t="shared" si="1"/>
        <v>-93891.35</v>
      </c>
    </row>
    <row r="52" spans="1:7" ht="18" x14ac:dyDescent="0.2">
      <c r="A52" s="21">
        <v>46</v>
      </c>
      <c r="B52" s="43" t="s">
        <v>95</v>
      </c>
      <c r="C52" s="37">
        <v>5492.93</v>
      </c>
      <c r="D52" s="38">
        <v>44134</v>
      </c>
      <c r="E52" s="39">
        <v>44130</v>
      </c>
      <c r="F52" s="22">
        <f t="shared" si="0"/>
        <v>-4</v>
      </c>
      <c r="G52" s="23">
        <f t="shared" si="1"/>
        <v>-21971.72</v>
      </c>
    </row>
    <row r="53" spans="1:7" ht="18" x14ac:dyDescent="0.2">
      <c r="A53" s="21">
        <v>47</v>
      </c>
      <c r="B53" s="43" t="s">
        <v>33</v>
      </c>
      <c r="C53" s="37">
        <v>96.22</v>
      </c>
      <c r="D53" s="38">
        <v>44131</v>
      </c>
      <c r="E53" s="39">
        <v>44131</v>
      </c>
      <c r="F53" s="22">
        <f t="shared" si="0"/>
        <v>0</v>
      </c>
      <c r="G53" s="23">
        <f t="shared" si="1"/>
        <v>0</v>
      </c>
    </row>
    <row r="54" spans="1:7" ht="18" x14ac:dyDescent="0.2">
      <c r="A54" s="21">
        <v>48</v>
      </c>
      <c r="B54" s="43" t="s">
        <v>11</v>
      </c>
      <c r="C54" s="37">
        <v>233.94</v>
      </c>
      <c r="D54" s="38">
        <v>44135</v>
      </c>
      <c r="E54" s="39">
        <v>44131</v>
      </c>
      <c r="F54" s="22">
        <f t="shared" si="0"/>
        <v>-4</v>
      </c>
      <c r="G54" s="23">
        <f t="shared" si="1"/>
        <v>-935.76</v>
      </c>
    </row>
    <row r="55" spans="1:7" ht="18" x14ac:dyDescent="0.2">
      <c r="A55" s="21">
        <v>49</v>
      </c>
      <c r="B55" s="43" t="s">
        <v>27</v>
      </c>
      <c r="C55" s="37">
        <v>326</v>
      </c>
      <c r="D55" s="38">
        <v>44135</v>
      </c>
      <c r="E55" s="39">
        <v>44131</v>
      </c>
      <c r="F55" s="22">
        <f t="shared" si="0"/>
        <v>-4</v>
      </c>
      <c r="G55" s="23">
        <f t="shared" si="1"/>
        <v>-1304</v>
      </c>
    </row>
    <row r="56" spans="1:7" ht="18" x14ac:dyDescent="0.2">
      <c r="A56" s="21">
        <v>50</v>
      </c>
      <c r="B56" s="43" t="s">
        <v>28</v>
      </c>
      <c r="C56" s="37">
        <v>140</v>
      </c>
      <c r="D56" s="38">
        <v>44104</v>
      </c>
      <c r="E56" s="39">
        <v>44131</v>
      </c>
      <c r="F56" s="22">
        <f t="shared" si="0"/>
        <v>27</v>
      </c>
      <c r="G56" s="23">
        <f t="shared" si="1"/>
        <v>3780</v>
      </c>
    </row>
    <row r="57" spans="1:7" ht="18" x14ac:dyDescent="0.2">
      <c r="A57" s="21">
        <v>51</v>
      </c>
      <c r="B57" s="43" t="s">
        <v>28</v>
      </c>
      <c r="C57" s="37">
        <v>480</v>
      </c>
      <c r="D57" s="38">
        <v>44134</v>
      </c>
      <c r="E57" s="39">
        <v>44131</v>
      </c>
      <c r="F57" s="22">
        <f t="shared" si="0"/>
        <v>-3</v>
      </c>
      <c r="G57" s="23">
        <f t="shared" si="1"/>
        <v>-1440</v>
      </c>
    </row>
    <row r="58" spans="1:7" ht="18" x14ac:dyDescent="0.2">
      <c r="A58" s="21">
        <v>52</v>
      </c>
      <c r="B58" s="43" t="s">
        <v>10</v>
      </c>
      <c r="C58" s="37">
        <v>2926.96</v>
      </c>
      <c r="D58" s="38">
        <v>44135</v>
      </c>
      <c r="E58" s="39">
        <v>44131</v>
      </c>
      <c r="F58" s="22">
        <f t="shared" si="0"/>
        <v>-4</v>
      </c>
      <c r="G58" s="23">
        <f t="shared" si="1"/>
        <v>-11707.84</v>
      </c>
    </row>
    <row r="59" spans="1:7" ht="18" x14ac:dyDescent="0.2">
      <c r="A59" s="21">
        <v>53</v>
      </c>
      <c r="B59" s="43" t="s">
        <v>18</v>
      </c>
      <c r="C59" s="37">
        <v>585.33000000000004</v>
      </c>
      <c r="D59" s="38">
        <v>44135</v>
      </c>
      <c r="E59" s="39">
        <v>44131</v>
      </c>
      <c r="F59" s="22">
        <f t="shared" si="0"/>
        <v>-4</v>
      </c>
      <c r="G59" s="23">
        <f t="shared" si="1"/>
        <v>-2341.3200000000002</v>
      </c>
    </row>
    <row r="60" spans="1:7" ht="18" x14ac:dyDescent="0.2">
      <c r="A60" s="21">
        <v>54</v>
      </c>
      <c r="B60" s="43" t="s">
        <v>87</v>
      </c>
      <c r="C60" s="37">
        <v>304.92</v>
      </c>
      <c r="D60" s="38">
        <v>44135</v>
      </c>
      <c r="E60" s="39">
        <v>44131</v>
      </c>
      <c r="F60" s="22">
        <f t="shared" si="0"/>
        <v>-4</v>
      </c>
      <c r="G60" s="23">
        <f t="shared" si="1"/>
        <v>-1219.68</v>
      </c>
    </row>
    <row r="61" spans="1:7" ht="18" x14ac:dyDescent="0.2">
      <c r="A61" s="21">
        <v>55</v>
      </c>
      <c r="B61" s="43" t="s">
        <v>87</v>
      </c>
      <c r="C61" s="37">
        <v>262.75</v>
      </c>
      <c r="D61" s="38">
        <v>44165</v>
      </c>
      <c r="E61" s="39">
        <v>44131</v>
      </c>
      <c r="F61" s="22">
        <f t="shared" si="0"/>
        <v>-34</v>
      </c>
      <c r="G61" s="23">
        <f t="shared" si="1"/>
        <v>-8933.5</v>
      </c>
    </row>
    <row r="62" spans="1:7" ht="18" x14ac:dyDescent="0.2">
      <c r="A62" s="21">
        <v>56</v>
      </c>
      <c r="B62" s="43" t="s">
        <v>52</v>
      </c>
      <c r="C62" s="37">
        <v>754</v>
      </c>
      <c r="D62" s="38">
        <v>44135</v>
      </c>
      <c r="E62" s="39">
        <v>44131</v>
      </c>
      <c r="F62" s="22">
        <f t="shared" si="0"/>
        <v>-4</v>
      </c>
      <c r="G62" s="23">
        <f t="shared" si="1"/>
        <v>-3016</v>
      </c>
    </row>
    <row r="63" spans="1:7" ht="18" x14ac:dyDescent="0.2">
      <c r="A63" s="21">
        <v>57</v>
      </c>
      <c r="B63" s="43" t="s">
        <v>117</v>
      </c>
      <c r="C63" s="37">
        <v>316.55</v>
      </c>
      <c r="D63" s="38">
        <v>44135</v>
      </c>
      <c r="E63" s="39">
        <v>44131</v>
      </c>
      <c r="F63" s="22">
        <f t="shared" si="0"/>
        <v>-4</v>
      </c>
      <c r="G63" s="23">
        <f t="shared" si="1"/>
        <v>-1266.2</v>
      </c>
    </row>
    <row r="64" spans="1:7" ht="18" x14ac:dyDescent="0.2">
      <c r="A64" s="21">
        <v>58</v>
      </c>
      <c r="B64" s="43" t="s">
        <v>62</v>
      </c>
      <c r="C64" s="37">
        <v>2478.6</v>
      </c>
      <c r="D64" s="38">
        <v>44135</v>
      </c>
      <c r="E64" s="39">
        <v>44131</v>
      </c>
      <c r="F64" s="22">
        <f t="shared" si="0"/>
        <v>-4</v>
      </c>
      <c r="G64" s="23">
        <f t="shared" si="1"/>
        <v>-9914.4</v>
      </c>
    </row>
    <row r="65" spans="1:11" ht="18" x14ac:dyDescent="0.2">
      <c r="A65" s="21">
        <v>59</v>
      </c>
      <c r="B65" s="43" t="s">
        <v>10</v>
      </c>
      <c r="C65" s="37">
        <v>3685</v>
      </c>
      <c r="D65" s="38">
        <v>44135</v>
      </c>
      <c r="E65" s="39">
        <v>44131</v>
      </c>
      <c r="F65" s="22">
        <f t="shared" si="0"/>
        <v>-4</v>
      </c>
      <c r="G65" s="23">
        <f t="shared" si="1"/>
        <v>-14740</v>
      </c>
    </row>
    <row r="66" spans="1:11" ht="18" x14ac:dyDescent="0.2">
      <c r="A66" s="21">
        <v>60</v>
      </c>
      <c r="B66" s="43" t="s">
        <v>21</v>
      </c>
      <c r="C66" s="37">
        <v>5464.4</v>
      </c>
      <c r="D66" s="38">
        <v>44135</v>
      </c>
      <c r="E66" s="39">
        <v>44131</v>
      </c>
      <c r="F66" s="22">
        <f t="shared" si="0"/>
        <v>-4</v>
      </c>
      <c r="G66" s="23">
        <f t="shared" si="1"/>
        <v>-21857.599999999999</v>
      </c>
      <c r="K66" s="25"/>
    </row>
    <row r="67" spans="1:11" ht="18" x14ac:dyDescent="0.2">
      <c r="A67" s="21">
        <v>61</v>
      </c>
      <c r="B67" s="43" t="s">
        <v>118</v>
      </c>
      <c r="C67" s="37">
        <v>1675</v>
      </c>
      <c r="D67" s="38">
        <v>44135</v>
      </c>
      <c r="E67" s="39">
        <v>44131</v>
      </c>
      <c r="F67" s="22">
        <f t="shared" si="0"/>
        <v>-4</v>
      </c>
      <c r="G67" s="23">
        <f t="shared" si="1"/>
        <v>-6700</v>
      </c>
    </row>
    <row r="68" spans="1:11" ht="18" x14ac:dyDescent="0.2">
      <c r="A68" s="21">
        <v>62</v>
      </c>
      <c r="B68" s="43" t="s">
        <v>53</v>
      </c>
      <c r="C68" s="37">
        <v>100</v>
      </c>
      <c r="D68" s="38">
        <v>44135</v>
      </c>
      <c r="E68" s="39">
        <v>44131</v>
      </c>
      <c r="F68" s="22">
        <f t="shared" si="0"/>
        <v>-4</v>
      </c>
      <c r="G68" s="23">
        <f t="shared" si="1"/>
        <v>-400</v>
      </c>
    </row>
    <row r="69" spans="1:11" ht="18" x14ac:dyDescent="0.2">
      <c r="A69" s="21">
        <v>63</v>
      </c>
      <c r="B69" s="43" t="s">
        <v>17</v>
      </c>
      <c r="C69" s="37">
        <v>9500</v>
      </c>
      <c r="D69" s="38">
        <v>44135</v>
      </c>
      <c r="E69" s="39">
        <v>44131</v>
      </c>
      <c r="F69" s="22">
        <f t="shared" si="0"/>
        <v>-4</v>
      </c>
      <c r="G69" s="23">
        <f t="shared" si="1"/>
        <v>-38000</v>
      </c>
    </row>
    <row r="70" spans="1:11" ht="18" x14ac:dyDescent="0.2">
      <c r="A70" s="21">
        <v>64</v>
      </c>
      <c r="B70" s="43" t="s">
        <v>45</v>
      </c>
      <c r="C70" s="37">
        <v>730.7</v>
      </c>
      <c r="D70" s="38">
        <v>44134</v>
      </c>
      <c r="E70" s="39">
        <v>44131</v>
      </c>
      <c r="F70" s="22">
        <f t="shared" si="0"/>
        <v>-3</v>
      </c>
      <c r="G70" s="23">
        <f t="shared" si="1"/>
        <v>-2192.1000000000004</v>
      </c>
    </row>
    <row r="71" spans="1:11" ht="18" x14ac:dyDescent="0.2">
      <c r="A71" s="21">
        <v>65</v>
      </c>
      <c r="B71" s="43" t="s">
        <v>30</v>
      </c>
      <c r="C71" s="37">
        <v>3000</v>
      </c>
      <c r="D71" s="38">
        <v>44135</v>
      </c>
      <c r="E71" s="39">
        <v>44131</v>
      </c>
      <c r="F71" s="22">
        <f t="shared" si="0"/>
        <v>-4</v>
      </c>
      <c r="G71" s="23">
        <f t="shared" si="1"/>
        <v>-12000</v>
      </c>
      <c r="I71" s="19"/>
      <c r="K71" s="25"/>
    </row>
    <row r="72" spans="1:11" ht="18" x14ac:dyDescent="0.2">
      <c r="A72" s="21">
        <v>66</v>
      </c>
      <c r="B72" s="43" t="s">
        <v>42</v>
      </c>
      <c r="C72" s="37">
        <v>621.4</v>
      </c>
      <c r="D72" s="38">
        <v>44135</v>
      </c>
      <c r="E72" s="39">
        <v>44131</v>
      </c>
      <c r="F72" s="22">
        <f t="shared" ref="F72:F135" si="2">E72-D72</f>
        <v>-4</v>
      </c>
      <c r="G72" s="23">
        <f t="shared" ref="G72:G135" si="3">F72*C72</f>
        <v>-2485.6</v>
      </c>
      <c r="I72" s="19"/>
    </row>
    <row r="73" spans="1:11" s="24" customFormat="1" ht="18" x14ac:dyDescent="0.2">
      <c r="A73" s="21">
        <v>67</v>
      </c>
      <c r="B73" s="43" t="s">
        <v>55</v>
      </c>
      <c r="C73" s="37">
        <v>3651.71</v>
      </c>
      <c r="D73" s="38">
        <v>44136</v>
      </c>
      <c r="E73" s="39">
        <v>44131</v>
      </c>
      <c r="F73" s="22">
        <f t="shared" si="2"/>
        <v>-5</v>
      </c>
      <c r="G73" s="23">
        <f t="shared" si="3"/>
        <v>-18258.55</v>
      </c>
    </row>
    <row r="74" spans="1:11" ht="18" x14ac:dyDescent="0.2">
      <c r="A74" s="21">
        <v>68</v>
      </c>
      <c r="B74" s="43" t="s">
        <v>25</v>
      </c>
      <c r="C74" s="37">
        <v>630</v>
      </c>
      <c r="D74" s="38">
        <v>44134</v>
      </c>
      <c r="E74" s="39">
        <v>44131</v>
      </c>
      <c r="F74" s="22">
        <f t="shared" si="2"/>
        <v>-3</v>
      </c>
      <c r="G74" s="23">
        <f t="shared" si="3"/>
        <v>-1890</v>
      </c>
      <c r="K74" s="25"/>
    </row>
    <row r="75" spans="1:11" ht="18" x14ac:dyDescent="0.2">
      <c r="A75" s="21">
        <v>69</v>
      </c>
      <c r="B75" s="43" t="s">
        <v>24</v>
      </c>
      <c r="C75" s="37">
        <v>19754.080000000002</v>
      </c>
      <c r="D75" s="38">
        <v>44135</v>
      </c>
      <c r="E75" s="39">
        <v>44131</v>
      </c>
      <c r="F75" s="22">
        <f t="shared" si="2"/>
        <v>-4</v>
      </c>
      <c r="G75" s="23">
        <f t="shared" si="3"/>
        <v>-79016.320000000007</v>
      </c>
      <c r="I75" s="19"/>
    </row>
    <row r="76" spans="1:11" ht="18" x14ac:dyDescent="0.2">
      <c r="A76" s="21">
        <v>70</v>
      </c>
      <c r="B76" s="43" t="s">
        <v>56</v>
      </c>
      <c r="C76" s="37">
        <v>600</v>
      </c>
      <c r="D76" s="38">
        <v>44137</v>
      </c>
      <c r="E76" s="39">
        <v>44131</v>
      </c>
      <c r="F76" s="22">
        <f t="shared" si="2"/>
        <v>-6</v>
      </c>
      <c r="G76" s="23">
        <f t="shared" si="3"/>
        <v>-3600</v>
      </c>
      <c r="I76" s="19"/>
    </row>
    <row r="77" spans="1:11" ht="18" x14ac:dyDescent="0.2">
      <c r="A77" s="21">
        <v>71</v>
      </c>
      <c r="B77" s="43" t="s">
        <v>54</v>
      </c>
      <c r="C77" s="37">
        <v>337803.57</v>
      </c>
      <c r="D77" s="38">
        <v>44135</v>
      </c>
      <c r="E77" s="39">
        <v>44132</v>
      </c>
      <c r="F77" s="22">
        <f t="shared" si="2"/>
        <v>-3</v>
      </c>
      <c r="G77" s="23">
        <f t="shared" si="3"/>
        <v>-1013410.71</v>
      </c>
      <c r="I77" s="19"/>
    </row>
    <row r="78" spans="1:11" ht="18" x14ac:dyDescent="0.2">
      <c r="A78" s="21">
        <v>72</v>
      </c>
      <c r="B78" s="43" t="s">
        <v>34</v>
      </c>
      <c r="C78" s="37">
        <v>467.22</v>
      </c>
      <c r="D78" s="38">
        <v>44135</v>
      </c>
      <c r="E78" s="39">
        <v>44132</v>
      </c>
      <c r="F78" s="22">
        <f t="shared" si="2"/>
        <v>-3</v>
      </c>
      <c r="G78" s="23">
        <f t="shared" si="3"/>
        <v>-1401.66</v>
      </c>
    </row>
    <row r="79" spans="1:11" ht="18" x14ac:dyDescent="0.2">
      <c r="A79" s="21">
        <v>73</v>
      </c>
      <c r="B79" s="43" t="s">
        <v>22</v>
      </c>
      <c r="C79" s="37">
        <v>529.36</v>
      </c>
      <c r="D79" s="38">
        <v>44135</v>
      </c>
      <c r="E79" s="39">
        <v>44132</v>
      </c>
      <c r="F79" s="22">
        <f t="shared" si="2"/>
        <v>-3</v>
      </c>
      <c r="G79" s="23">
        <f t="shared" si="3"/>
        <v>-1588.08</v>
      </c>
    </row>
    <row r="80" spans="1:11" ht="18" x14ac:dyDescent="0.2">
      <c r="A80" s="21">
        <v>74</v>
      </c>
      <c r="B80" s="43" t="s">
        <v>24</v>
      </c>
      <c r="C80" s="37">
        <v>6039.66</v>
      </c>
      <c r="D80" s="38">
        <v>44135</v>
      </c>
      <c r="E80" s="39">
        <v>44132</v>
      </c>
      <c r="F80" s="22">
        <f t="shared" si="2"/>
        <v>-3</v>
      </c>
      <c r="G80" s="23">
        <f t="shared" si="3"/>
        <v>-18118.98</v>
      </c>
    </row>
    <row r="81" spans="1:11" ht="18" x14ac:dyDescent="0.2">
      <c r="A81" s="21">
        <v>75</v>
      </c>
      <c r="B81" s="43" t="s">
        <v>3</v>
      </c>
      <c r="C81" s="37">
        <v>6040.32</v>
      </c>
      <c r="D81" s="38">
        <v>44135</v>
      </c>
      <c r="E81" s="39">
        <v>44132</v>
      </c>
      <c r="F81" s="22">
        <f t="shared" si="2"/>
        <v>-3</v>
      </c>
      <c r="G81" s="23">
        <f t="shared" si="3"/>
        <v>-18120.96</v>
      </c>
      <c r="I81" s="19"/>
    </row>
    <row r="82" spans="1:11" ht="18" x14ac:dyDescent="0.2">
      <c r="A82" s="21">
        <v>76</v>
      </c>
      <c r="B82" s="43" t="s">
        <v>29</v>
      </c>
      <c r="C82" s="37">
        <v>159.01</v>
      </c>
      <c r="D82" s="38">
        <v>44135</v>
      </c>
      <c r="E82" s="39">
        <v>44132</v>
      </c>
      <c r="F82" s="22">
        <f t="shared" si="2"/>
        <v>-3</v>
      </c>
      <c r="G82" s="23">
        <f t="shared" si="3"/>
        <v>-477.03</v>
      </c>
      <c r="I82" s="19"/>
    </row>
    <row r="83" spans="1:11" ht="18" x14ac:dyDescent="0.2">
      <c r="A83" s="21">
        <v>77</v>
      </c>
      <c r="B83" s="43" t="s">
        <v>69</v>
      </c>
      <c r="C83" s="37">
        <v>3720.36</v>
      </c>
      <c r="D83" s="38">
        <v>44136</v>
      </c>
      <c r="E83" s="39">
        <v>44132</v>
      </c>
      <c r="F83" s="22">
        <f t="shared" si="2"/>
        <v>-4</v>
      </c>
      <c r="G83" s="23">
        <f t="shared" si="3"/>
        <v>-14881.44</v>
      </c>
    </row>
    <row r="84" spans="1:11" ht="18" x14ac:dyDescent="0.2">
      <c r="A84" s="21">
        <v>78</v>
      </c>
      <c r="B84" s="43" t="s">
        <v>49</v>
      </c>
      <c r="C84" s="37">
        <v>210.96</v>
      </c>
      <c r="D84" s="38">
        <v>44135</v>
      </c>
      <c r="E84" s="39">
        <v>44133</v>
      </c>
      <c r="F84" s="22">
        <f t="shared" si="2"/>
        <v>-2</v>
      </c>
      <c r="G84" s="23">
        <f t="shared" si="3"/>
        <v>-421.92</v>
      </c>
    </row>
    <row r="85" spans="1:11" ht="18" x14ac:dyDescent="0.2">
      <c r="A85" s="21">
        <v>79</v>
      </c>
      <c r="B85" s="43" t="s">
        <v>17</v>
      </c>
      <c r="C85" s="37">
        <v>1179</v>
      </c>
      <c r="D85" s="38">
        <v>44135</v>
      </c>
      <c r="E85" s="39">
        <v>44133</v>
      </c>
      <c r="F85" s="22">
        <f t="shared" si="2"/>
        <v>-2</v>
      </c>
      <c r="G85" s="23">
        <f t="shared" si="3"/>
        <v>-2358</v>
      </c>
    </row>
    <row r="86" spans="1:11" ht="18" x14ac:dyDescent="0.2">
      <c r="A86" s="21">
        <v>80</v>
      </c>
      <c r="B86" s="43" t="s">
        <v>1</v>
      </c>
      <c r="C86" s="37">
        <v>712.53</v>
      </c>
      <c r="D86" s="38">
        <v>44135</v>
      </c>
      <c r="E86" s="39">
        <v>44133</v>
      </c>
      <c r="F86" s="22">
        <f t="shared" si="2"/>
        <v>-2</v>
      </c>
      <c r="G86" s="23">
        <f t="shared" si="3"/>
        <v>-1425.06</v>
      </c>
    </row>
    <row r="87" spans="1:11" ht="18" x14ac:dyDescent="0.2">
      <c r="A87" s="21">
        <v>81</v>
      </c>
      <c r="B87" s="43" t="s">
        <v>84</v>
      </c>
      <c r="C87" s="37">
        <v>996.22</v>
      </c>
      <c r="D87" s="38">
        <v>44134</v>
      </c>
      <c r="E87" s="39">
        <v>44134</v>
      </c>
      <c r="F87" s="22">
        <f t="shared" si="2"/>
        <v>0</v>
      </c>
      <c r="G87" s="23">
        <f t="shared" si="3"/>
        <v>0</v>
      </c>
    </row>
    <row r="88" spans="1:11" ht="18" x14ac:dyDescent="0.2">
      <c r="A88" s="21">
        <v>82</v>
      </c>
      <c r="B88" s="43" t="s">
        <v>24</v>
      </c>
      <c r="C88" s="37">
        <v>2098</v>
      </c>
      <c r="D88" s="38">
        <v>44135</v>
      </c>
      <c r="E88" s="39">
        <v>44134</v>
      </c>
      <c r="F88" s="22">
        <f t="shared" si="2"/>
        <v>-1</v>
      </c>
      <c r="G88" s="23">
        <f t="shared" si="3"/>
        <v>-2098</v>
      </c>
      <c r="K88" s="25"/>
    </row>
    <row r="89" spans="1:11" ht="18" x14ac:dyDescent="0.2">
      <c r="A89" s="21">
        <v>83</v>
      </c>
      <c r="B89" s="43" t="s">
        <v>2</v>
      </c>
      <c r="C89" s="37">
        <v>30</v>
      </c>
      <c r="D89" s="38">
        <v>44141</v>
      </c>
      <c r="E89" s="39">
        <v>44134</v>
      </c>
      <c r="F89" s="22">
        <f t="shared" si="2"/>
        <v>-7</v>
      </c>
      <c r="G89" s="23">
        <f t="shared" si="3"/>
        <v>-210</v>
      </c>
    </row>
    <row r="90" spans="1:11" ht="18" x14ac:dyDescent="0.2">
      <c r="A90" s="21">
        <v>84</v>
      </c>
      <c r="B90" s="43" t="s">
        <v>24</v>
      </c>
      <c r="C90" s="37">
        <v>16645.439999999999</v>
      </c>
      <c r="D90" s="38">
        <v>44135</v>
      </c>
      <c r="E90" s="39">
        <v>44134</v>
      </c>
      <c r="F90" s="22">
        <f t="shared" si="2"/>
        <v>-1</v>
      </c>
      <c r="G90" s="23">
        <f t="shared" si="3"/>
        <v>-16645.439999999999</v>
      </c>
    </row>
    <row r="91" spans="1:11" ht="18" x14ac:dyDescent="0.2">
      <c r="A91" s="21">
        <v>85</v>
      </c>
      <c r="B91" s="43" t="s">
        <v>88</v>
      </c>
      <c r="C91" s="37">
        <v>4365</v>
      </c>
      <c r="D91" s="38">
        <v>44134</v>
      </c>
      <c r="E91" s="39">
        <v>44134</v>
      </c>
      <c r="F91" s="22">
        <f t="shared" si="2"/>
        <v>0</v>
      </c>
      <c r="G91" s="23">
        <f t="shared" si="3"/>
        <v>0</v>
      </c>
    </row>
    <row r="92" spans="1:11" ht="18" x14ac:dyDescent="0.2">
      <c r="A92" s="21">
        <v>86</v>
      </c>
      <c r="B92" s="43" t="s">
        <v>100</v>
      </c>
      <c r="C92" s="37">
        <v>425.9</v>
      </c>
      <c r="D92" s="38">
        <v>44141</v>
      </c>
      <c r="E92" s="39">
        <v>44134</v>
      </c>
      <c r="F92" s="22">
        <f t="shared" si="2"/>
        <v>-7</v>
      </c>
      <c r="G92" s="23">
        <f t="shared" si="3"/>
        <v>-2981.2999999999997</v>
      </c>
    </row>
    <row r="93" spans="1:11" ht="18" x14ac:dyDescent="0.2">
      <c r="A93" s="21">
        <v>87</v>
      </c>
      <c r="B93" s="43" t="s">
        <v>88</v>
      </c>
      <c r="C93" s="37">
        <v>448</v>
      </c>
      <c r="D93" s="38">
        <v>44135</v>
      </c>
      <c r="E93" s="39">
        <v>44134</v>
      </c>
      <c r="F93" s="22">
        <f t="shared" si="2"/>
        <v>-1</v>
      </c>
      <c r="G93" s="23">
        <f t="shared" si="3"/>
        <v>-448</v>
      </c>
    </row>
    <row r="94" spans="1:11" ht="18" x14ac:dyDescent="0.2">
      <c r="A94" s="21">
        <v>88</v>
      </c>
      <c r="B94" s="43" t="s">
        <v>32</v>
      </c>
      <c r="C94" s="37">
        <v>5679.8</v>
      </c>
      <c r="D94" s="38">
        <v>44134</v>
      </c>
      <c r="E94" s="39">
        <v>44134</v>
      </c>
      <c r="F94" s="22">
        <f t="shared" si="2"/>
        <v>0</v>
      </c>
      <c r="G94" s="23">
        <f t="shared" si="3"/>
        <v>0</v>
      </c>
    </row>
    <row r="95" spans="1:11" ht="18" x14ac:dyDescent="0.2">
      <c r="A95" s="21">
        <v>89</v>
      </c>
      <c r="B95" s="43" t="s">
        <v>95</v>
      </c>
      <c r="C95" s="37">
        <v>5492.93</v>
      </c>
      <c r="D95" s="38">
        <v>44134</v>
      </c>
      <c r="E95" s="39">
        <v>44134</v>
      </c>
      <c r="F95" s="22">
        <f t="shared" si="2"/>
        <v>0</v>
      </c>
      <c r="G95" s="23">
        <f t="shared" si="3"/>
        <v>0</v>
      </c>
      <c r="K95" s="25"/>
    </row>
    <row r="96" spans="1:11" ht="18" x14ac:dyDescent="0.2">
      <c r="A96" s="21">
        <v>90</v>
      </c>
      <c r="B96" s="43" t="s">
        <v>70</v>
      </c>
      <c r="C96" s="37">
        <v>2682.86</v>
      </c>
      <c r="D96" s="38">
        <v>44135</v>
      </c>
      <c r="E96" s="39">
        <v>44134</v>
      </c>
      <c r="F96" s="22">
        <f t="shared" si="2"/>
        <v>-1</v>
      </c>
      <c r="G96" s="23">
        <f t="shared" si="3"/>
        <v>-2682.86</v>
      </c>
    </row>
    <row r="97" spans="1:11" ht="15" customHeight="1" x14ac:dyDescent="0.2">
      <c r="A97" s="21">
        <v>91</v>
      </c>
      <c r="B97" s="43" t="s">
        <v>40</v>
      </c>
      <c r="C97" s="37">
        <v>1874.14</v>
      </c>
      <c r="D97" s="38">
        <v>44135</v>
      </c>
      <c r="E97" s="39">
        <v>44134</v>
      </c>
      <c r="F97" s="22">
        <f t="shared" si="2"/>
        <v>-1</v>
      </c>
      <c r="G97" s="23">
        <f t="shared" si="3"/>
        <v>-1874.14</v>
      </c>
    </row>
    <row r="98" spans="1:11" ht="18" x14ac:dyDescent="0.2">
      <c r="A98" s="21">
        <v>92</v>
      </c>
      <c r="B98" s="43" t="s">
        <v>39</v>
      </c>
      <c r="C98" s="37">
        <v>1874.14</v>
      </c>
      <c r="D98" s="38">
        <v>44135</v>
      </c>
      <c r="E98" s="39">
        <v>44134</v>
      </c>
      <c r="F98" s="22">
        <f t="shared" si="2"/>
        <v>-1</v>
      </c>
      <c r="G98" s="23">
        <f t="shared" si="3"/>
        <v>-1874.14</v>
      </c>
    </row>
    <row r="99" spans="1:11" ht="18" x14ac:dyDescent="0.2">
      <c r="A99" s="21">
        <v>93</v>
      </c>
      <c r="B99" s="43" t="s">
        <v>78</v>
      </c>
      <c r="C99" s="37">
        <v>14609.76</v>
      </c>
      <c r="D99" s="38">
        <v>44134</v>
      </c>
      <c r="E99" s="39">
        <v>44134</v>
      </c>
      <c r="F99" s="22">
        <f t="shared" si="2"/>
        <v>0</v>
      </c>
      <c r="G99" s="23">
        <f t="shared" si="3"/>
        <v>0</v>
      </c>
      <c r="K99" s="25"/>
    </row>
    <row r="100" spans="1:11" ht="18" x14ac:dyDescent="0.2">
      <c r="A100" s="21">
        <v>94</v>
      </c>
      <c r="B100" s="43" t="s">
        <v>72</v>
      </c>
      <c r="C100" s="37">
        <v>336</v>
      </c>
      <c r="D100" s="38">
        <v>44135</v>
      </c>
      <c r="E100" s="39">
        <v>44134</v>
      </c>
      <c r="F100" s="22">
        <f t="shared" si="2"/>
        <v>-1</v>
      </c>
      <c r="G100" s="23">
        <f t="shared" si="3"/>
        <v>-336</v>
      </c>
      <c r="K100" s="25"/>
    </row>
    <row r="101" spans="1:11" ht="18" x14ac:dyDescent="0.2">
      <c r="A101" s="21">
        <v>95</v>
      </c>
      <c r="B101" s="43" t="s">
        <v>47</v>
      </c>
      <c r="C101" s="37">
        <v>5344</v>
      </c>
      <c r="D101" s="38">
        <v>44134</v>
      </c>
      <c r="E101" s="39">
        <v>44134</v>
      </c>
      <c r="F101" s="22">
        <f t="shared" si="2"/>
        <v>0</v>
      </c>
      <c r="G101" s="23">
        <f t="shared" si="3"/>
        <v>0</v>
      </c>
      <c r="K101" s="25"/>
    </row>
    <row r="102" spans="1:11" ht="18" x14ac:dyDescent="0.2">
      <c r="A102" s="21">
        <v>96</v>
      </c>
      <c r="B102" s="43" t="s">
        <v>74</v>
      </c>
      <c r="C102" s="37">
        <v>1823.74</v>
      </c>
      <c r="D102" s="38">
        <v>44135</v>
      </c>
      <c r="E102" s="39">
        <v>44134</v>
      </c>
      <c r="F102" s="22">
        <f t="shared" si="2"/>
        <v>-1</v>
      </c>
      <c r="G102" s="23">
        <f t="shared" si="3"/>
        <v>-1823.74</v>
      </c>
    </row>
    <row r="103" spans="1:11" ht="18" x14ac:dyDescent="0.2">
      <c r="A103" s="21">
        <v>97</v>
      </c>
      <c r="B103" s="43" t="s">
        <v>26</v>
      </c>
      <c r="C103" s="37">
        <v>357.62</v>
      </c>
      <c r="D103" s="38">
        <v>44137</v>
      </c>
      <c r="E103" s="39">
        <v>44137</v>
      </c>
      <c r="F103" s="22">
        <f t="shared" si="2"/>
        <v>0</v>
      </c>
      <c r="G103" s="23">
        <f t="shared" si="3"/>
        <v>0</v>
      </c>
      <c r="K103" s="25"/>
    </row>
    <row r="104" spans="1:11" ht="18" x14ac:dyDescent="0.2">
      <c r="A104" s="21">
        <v>98</v>
      </c>
      <c r="B104" s="43" t="s">
        <v>80</v>
      </c>
      <c r="C104" s="37">
        <v>90.16</v>
      </c>
      <c r="D104" s="38">
        <v>44143</v>
      </c>
      <c r="E104" s="39">
        <v>44137</v>
      </c>
      <c r="F104" s="22">
        <f t="shared" si="2"/>
        <v>-6</v>
      </c>
      <c r="G104" s="23">
        <f t="shared" si="3"/>
        <v>-540.96</v>
      </c>
      <c r="K104" s="25"/>
    </row>
    <row r="105" spans="1:11" ht="18" x14ac:dyDescent="0.2">
      <c r="A105" s="21">
        <v>99</v>
      </c>
      <c r="B105" s="43" t="s">
        <v>60</v>
      </c>
      <c r="C105" s="37">
        <v>712.09</v>
      </c>
      <c r="D105" s="38">
        <v>44147</v>
      </c>
      <c r="E105" s="39">
        <v>44139</v>
      </c>
      <c r="F105" s="22">
        <f t="shared" si="2"/>
        <v>-8</v>
      </c>
      <c r="G105" s="23">
        <f t="shared" si="3"/>
        <v>-5696.72</v>
      </c>
    </row>
    <row r="106" spans="1:11" ht="18" x14ac:dyDescent="0.2">
      <c r="A106" s="21">
        <v>100</v>
      </c>
      <c r="B106" s="43" t="s">
        <v>61</v>
      </c>
      <c r="C106" s="37">
        <v>908</v>
      </c>
      <c r="D106" s="38">
        <v>44141</v>
      </c>
      <c r="E106" s="39">
        <v>44139</v>
      </c>
      <c r="F106" s="22">
        <f t="shared" si="2"/>
        <v>-2</v>
      </c>
      <c r="G106" s="23">
        <f t="shared" si="3"/>
        <v>-1816</v>
      </c>
      <c r="K106" s="25"/>
    </row>
    <row r="107" spans="1:11" ht="18" x14ac:dyDescent="0.2">
      <c r="A107" s="21">
        <v>101</v>
      </c>
      <c r="B107" s="43" t="s">
        <v>41</v>
      </c>
      <c r="C107" s="37">
        <v>225</v>
      </c>
      <c r="D107" s="38">
        <v>44147</v>
      </c>
      <c r="E107" s="39">
        <v>44139</v>
      </c>
      <c r="F107" s="22">
        <f t="shared" si="2"/>
        <v>-8</v>
      </c>
      <c r="G107" s="23">
        <f t="shared" si="3"/>
        <v>-1800</v>
      </c>
    </row>
    <row r="108" spans="1:11" ht="18" x14ac:dyDescent="0.2">
      <c r="A108" s="21">
        <v>102</v>
      </c>
      <c r="B108" s="43" t="s">
        <v>75</v>
      </c>
      <c r="C108" s="37">
        <v>480.48</v>
      </c>
      <c r="D108" s="38">
        <v>44149</v>
      </c>
      <c r="E108" s="39">
        <v>44139</v>
      </c>
      <c r="F108" s="22">
        <f t="shared" si="2"/>
        <v>-10</v>
      </c>
      <c r="G108" s="23">
        <f t="shared" si="3"/>
        <v>-4804.8</v>
      </c>
    </row>
    <row r="109" spans="1:11" ht="18" x14ac:dyDescent="0.2">
      <c r="A109" s="21">
        <v>103</v>
      </c>
      <c r="B109" s="43" t="s">
        <v>96</v>
      </c>
      <c r="C109" s="37">
        <v>300</v>
      </c>
      <c r="D109" s="38">
        <v>44150</v>
      </c>
      <c r="E109" s="39">
        <v>44139</v>
      </c>
      <c r="F109" s="22">
        <f t="shared" si="2"/>
        <v>-11</v>
      </c>
      <c r="G109" s="23">
        <f t="shared" si="3"/>
        <v>-3300</v>
      </c>
    </row>
    <row r="110" spans="1:11" ht="18" x14ac:dyDescent="0.2">
      <c r="A110" s="21">
        <v>104</v>
      </c>
      <c r="B110" s="43" t="s">
        <v>20</v>
      </c>
      <c r="C110" s="37">
        <v>10760</v>
      </c>
      <c r="D110" s="38">
        <v>44144</v>
      </c>
      <c r="E110" s="39">
        <v>44139</v>
      </c>
      <c r="F110" s="22">
        <f t="shared" si="2"/>
        <v>-5</v>
      </c>
      <c r="G110" s="23">
        <f t="shared" si="3"/>
        <v>-53800</v>
      </c>
    </row>
    <row r="111" spans="1:11" ht="18" x14ac:dyDescent="0.2">
      <c r="A111" s="21">
        <v>105</v>
      </c>
      <c r="B111" s="43" t="s">
        <v>64</v>
      </c>
      <c r="C111" s="37">
        <v>271.44</v>
      </c>
      <c r="D111" s="38">
        <v>44140</v>
      </c>
      <c r="E111" s="39">
        <v>44140</v>
      </c>
      <c r="F111" s="22">
        <f t="shared" si="2"/>
        <v>0</v>
      </c>
      <c r="G111" s="23">
        <f t="shared" si="3"/>
        <v>0</v>
      </c>
    </row>
    <row r="112" spans="1:11" ht="18" x14ac:dyDescent="0.2">
      <c r="A112" s="21">
        <v>106</v>
      </c>
      <c r="B112" s="43" t="s">
        <v>20</v>
      </c>
      <c r="C112" s="37">
        <v>43575</v>
      </c>
      <c r="D112" s="38">
        <v>44144</v>
      </c>
      <c r="E112" s="39">
        <v>44140</v>
      </c>
      <c r="F112" s="22">
        <f t="shared" si="2"/>
        <v>-4</v>
      </c>
      <c r="G112" s="23">
        <f t="shared" si="3"/>
        <v>-174300</v>
      </c>
    </row>
    <row r="113" spans="1:11" ht="18" x14ac:dyDescent="0.2">
      <c r="A113" s="21">
        <v>107</v>
      </c>
      <c r="B113" s="43" t="s">
        <v>65</v>
      </c>
      <c r="C113" s="37">
        <v>10.17</v>
      </c>
      <c r="D113" s="38">
        <v>44135</v>
      </c>
      <c r="E113" s="39">
        <v>44140</v>
      </c>
      <c r="F113" s="22">
        <f t="shared" si="2"/>
        <v>5</v>
      </c>
      <c r="G113" s="23">
        <f t="shared" si="3"/>
        <v>50.85</v>
      </c>
      <c r="I113" s="19"/>
      <c r="K113" s="25"/>
    </row>
    <row r="114" spans="1:11" ht="18" x14ac:dyDescent="0.2">
      <c r="A114" s="21">
        <v>108</v>
      </c>
      <c r="B114" s="43" t="s">
        <v>65</v>
      </c>
      <c r="C114" s="37">
        <v>68</v>
      </c>
      <c r="D114" s="38">
        <v>44165</v>
      </c>
      <c r="E114" s="39">
        <v>44140</v>
      </c>
      <c r="F114" s="22">
        <f t="shared" si="2"/>
        <v>-25</v>
      </c>
      <c r="G114" s="23">
        <f t="shared" si="3"/>
        <v>-1700</v>
      </c>
      <c r="I114" s="19"/>
      <c r="K114" s="25"/>
    </row>
    <row r="115" spans="1:11" ht="18" x14ac:dyDescent="0.2">
      <c r="A115" s="21">
        <v>109</v>
      </c>
      <c r="B115" s="43" t="s">
        <v>105</v>
      </c>
      <c r="C115" s="37">
        <v>2205.4</v>
      </c>
      <c r="D115" s="38">
        <v>44143</v>
      </c>
      <c r="E115" s="39">
        <v>44141</v>
      </c>
      <c r="F115" s="22">
        <f t="shared" si="2"/>
        <v>-2</v>
      </c>
      <c r="G115" s="23">
        <f t="shared" si="3"/>
        <v>-4410.8</v>
      </c>
      <c r="I115" s="19"/>
      <c r="K115" s="25"/>
    </row>
    <row r="116" spans="1:11" ht="18" x14ac:dyDescent="0.2">
      <c r="A116" s="21">
        <v>110</v>
      </c>
      <c r="B116" s="43" t="s">
        <v>83</v>
      </c>
      <c r="C116" s="37">
        <v>355</v>
      </c>
      <c r="D116" s="38">
        <v>44147</v>
      </c>
      <c r="E116" s="39">
        <v>44141</v>
      </c>
      <c r="F116" s="22">
        <f t="shared" si="2"/>
        <v>-6</v>
      </c>
      <c r="G116" s="23">
        <f t="shared" si="3"/>
        <v>-2130</v>
      </c>
    </row>
    <row r="117" spans="1:11" ht="18" x14ac:dyDescent="0.2">
      <c r="A117" s="21">
        <v>111</v>
      </c>
      <c r="B117" s="43" t="s">
        <v>94</v>
      </c>
      <c r="C117" s="37">
        <v>1182.3399999999999</v>
      </c>
      <c r="D117" s="38">
        <v>44150</v>
      </c>
      <c r="E117" s="39">
        <v>44145</v>
      </c>
      <c r="F117" s="22">
        <f t="shared" si="2"/>
        <v>-5</v>
      </c>
      <c r="G117" s="23">
        <f t="shared" si="3"/>
        <v>-5911.7</v>
      </c>
      <c r="K117" s="25"/>
    </row>
    <row r="118" spans="1:11" ht="18" x14ac:dyDescent="0.2">
      <c r="A118" s="21">
        <v>112</v>
      </c>
      <c r="B118" s="43" t="s">
        <v>95</v>
      </c>
      <c r="C118" s="37">
        <v>5559.78</v>
      </c>
      <c r="D118" s="38">
        <v>44149</v>
      </c>
      <c r="E118" s="39">
        <v>44145</v>
      </c>
      <c r="F118" s="22">
        <f t="shared" si="2"/>
        <v>-4</v>
      </c>
      <c r="G118" s="23">
        <f t="shared" si="3"/>
        <v>-22239.119999999999</v>
      </c>
    </row>
    <row r="119" spans="1:11" ht="18" x14ac:dyDescent="0.2">
      <c r="A119" s="21">
        <v>113</v>
      </c>
      <c r="B119" s="43" t="s">
        <v>59</v>
      </c>
      <c r="C119" s="37">
        <v>2704.57</v>
      </c>
      <c r="D119" s="38">
        <v>44151</v>
      </c>
      <c r="E119" s="39">
        <v>44146</v>
      </c>
      <c r="F119" s="22">
        <f t="shared" si="2"/>
        <v>-5</v>
      </c>
      <c r="G119" s="23">
        <f t="shared" si="3"/>
        <v>-13522.85</v>
      </c>
      <c r="I119" s="19"/>
      <c r="K119" s="25"/>
    </row>
    <row r="120" spans="1:11" ht="18" x14ac:dyDescent="0.2">
      <c r="A120" s="21">
        <v>114</v>
      </c>
      <c r="B120" s="43" t="s">
        <v>59</v>
      </c>
      <c r="C120" s="37">
        <v>1803.79</v>
      </c>
      <c r="D120" s="38">
        <v>44148</v>
      </c>
      <c r="E120" s="39">
        <v>44146</v>
      </c>
      <c r="F120" s="22">
        <f t="shared" si="2"/>
        <v>-2</v>
      </c>
      <c r="G120" s="23">
        <f t="shared" si="3"/>
        <v>-3607.58</v>
      </c>
    </row>
    <row r="121" spans="1:11" ht="18" x14ac:dyDescent="0.2">
      <c r="A121" s="21">
        <v>115</v>
      </c>
      <c r="B121" s="43" t="s">
        <v>59</v>
      </c>
      <c r="C121" s="37">
        <v>37.119999999999997</v>
      </c>
      <c r="D121" s="38">
        <v>44151</v>
      </c>
      <c r="E121" s="39">
        <v>44146</v>
      </c>
      <c r="F121" s="22">
        <f t="shared" si="2"/>
        <v>-5</v>
      </c>
      <c r="G121" s="23">
        <f t="shared" si="3"/>
        <v>-185.6</v>
      </c>
    </row>
    <row r="122" spans="1:11" ht="18" x14ac:dyDescent="0.2">
      <c r="A122" s="21">
        <v>116</v>
      </c>
      <c r="B122" s="43" t="s">
        <v>82</v>
      </c>
      <c r="C122" s="37">
        <v>603.96</v>
      </c>
      <c r="D122" s="38">
        <v>44151</v>
      </c>
      <c r="E122" s="39">
        <v>44146</v>
      </c>
      <c r="F122" s="22">
        <f t="shared" si="2"/>
        <v>-5</v>
      </c>
      <c r="G122" s="23">
        <f t="shared" si="3"/>
        <v>-3019.8</v>
      </c>
    </row>
    <row r="123" spans="1:11" ht="18" x14ac:dyDescent="0.2">
      <c r="A123" s="21">
        <v>117</v>
      </c>
      <c r="B123" s="43" t="s">
        <v>109</v>
      </c>
      <c r="C123" s="37">
        <v>2975</v>
      </c>
      <c r="D123" s="38">
        <v>44138</v>
      </c>
      <c r="E123" s="39">
        <v>44146</v>
      </c>
      <c r="F123" s="22">
        <f t="shared" si="2"/>
        <v>8</v>
      </c>
      <c r="G123" s="23">
        <f t="shared" si="3"/>
        <v>23800</v>
      </c>
    </row>
    <row r="124" spans="1:11" ht="18" x14ac:dyDescent="0.2">
      <c r="A124" s="21">
        <v>118</v>
      </c>
      <c r="B124" s="43" t="s">
        <v>48</v>
      </c>
      <c r="C124" s="37">
        <v>97.34</v>
      </c>
      <c r="D124" s="38">
        <v>44152</v>
      </c>
      <c r="E124" s="39">
        <v>44153</v>
      </c>
      <c r="F124" s="22">
        <f t="shared" si="2"/>
        <v>1</v>
      </c>
      <c r="G124" s="23">
        <f t="shared" si="3"/>
        <v>97.34</v>
      </c>
    </row>
    <row r="125" spans="1:11" ht="18" x14ac:dyDescent="0.2">
      <c r="A125" s="21">
        <v>119</v>
      </c>
      <c r="B125" s="43" t="s">
        <v>35</v>
      </c>
      <c r="C125" s="37">
        <v>70</v>
      </c>
      <c r="D125" s="38">
        <v>44147</v>
      </c>
      <c r="E125" s="39">
        <v>44153</v>
      </c>
      <c r="F125" s="22">
        <f t="shared" si="2"/>
        <v>6</v>
      </c>
      <c r="G125" s="23">
        <f t="shared" si="3"/>
        <v>420</v>
      </c>
    </row>
    <row r="126" spans="1:11" ht="18" x14ac:dyDescent="0.2">
      <c r="A126" s="21">
        <v>120</v>
      </c>
      <c r="B126" s="43" t="s">
        <v>25</v>
      </c>
      <c r="C126" s="37">
        <v>2664</v>
      </c>
      <c r="D126" s="38">
        <v>44165</v>
      </c>
      <c r="E126" s="39">
        <v>44153</v>
      </c>
      <c r="F126" s="22">
        <f t="shared" si="2"/>
        <v>-12</v>
      </c>
      <c r="G126" s="23">
        <f t="shared" si="3"/>
        <v>-31968</v>
      </c>
    </row>
    <row r="127" spans="1:11" ht="18" x14ac:dyDescent="0.2">
      <c r="A127" s="21">
        <v>121</v>
      </c>
      <c r="B127" s="43" t="s">
        <v>66</v>
      </c>
      <c r="C127" s="37">
        <v>1925.37</v>
      </c>
      <c r="D127" s="38">
        <v>44157</v>
      </c>
      <c r="E127" s="39">
        <v>44153</v>
      </c>
      <c r="F127" s="22">
        <f t="shared" si="2"/>
        <v>-4</v>
      </c>
      <c r="G127" s="23">
        <f t="shared" si="3"/>
        <v>-7701.48</v>
      </c>
    </row>
    <row r="128" spans="1:11" ht="18" x14ac:dyDescent="0.2">
      <c r="A128" s="21">
        <v>122</v>
      </c>
      <c r="B128" s="43" t="s">
        <v>37</v>
      </c>
      <c r="C128" s="37">
        <v>56.66</v>
      </c>
      <c r="D128" s="38">
        <v>44158</v>
      </c>
      <c r="E128" s="39">
        <v>44154</v>
      </c>
      <c r="F128" s="22">
        <f t="shared" si="2"/>
        <v>-4</v>
      </c>
      <c r="G128" s="23">
        <f t="shared" si="3"/>
        <v>-226.64</v>
      </c>
    </row>
    <row r="129" spans="1:7" ht="18" x14ac:dyDescent="0.2">
      <c r="A129" s="21">
        <v>123</v>
      </c>
      <c r="B129" s="43" t="s">
        <v>15</v>
      </c>
      <c r="C129" s="37">
        <v>150.85</v>
      </c>
      <c r="D129" s="38">
        <v>44158</v>
      </c>
      <c r="E129" s="39">
        <v>44154</v>
      </c>
      <c r="F129" s="22">
        <f t="shared" si="2"/>
        <v>-4</v>
      </c>
      <c r="G129" s="23">
        <f t="shared" si="3"/>
        <v>-603.4</v>
      </c>
    </row>
    <row r="130" spans="1:7" ht="18" x14ac:dyDescent="0.2">
      <c r="A130" s="21">
        <v>124</v>
      </c>
      <c r="B130" s="43" t="s">
        <v>15</v>
      </c>
      <c r="C130" s="37">
        <v>150.85</v>
      </c>
      <c r="D130" s="38">
        <v>44163</v>
      </c>
      <c r="E130" s="39">
        <v>44154</v>
      </c>
      <c r="F130" s="22">
        <f t="shared" si="2"/>
        <v>-9</v>
      </c>
      <c r="G130" s="23">
        <f t="shared" si="3"/>
        <v>-1357.6499999999999</v>
      </c>
    </row>
    <row r="131" spans="1:7" ht="18" x14ac:dyDescent="0.2">
      <c r="A131" s="21">
        <v>125</v>
      </c>
      <c r="B131" s="43" t="s">
        <v>97</v>
      </c>
      <c r="C131" s="37">
        <v>240</v>
      </c>
      <c r="D131" s="38">
        <v>44130</v>
      </c>
      <c r="E131" s="39">
        <v>44154</v>
      </c>
      <c r="F131" s="22">
        <f t="shared" si="2"/>
        <v>24</v>
      </c>
      <c r="G131" s="23">
        <f t="shared" si="3"/>
        <v>5760</v>
      </c>
    </row>
    <row r="132" spans="1:7" ht="18" x14ac:dyDescent="0.2">
      <c r="A132" s="21">
        <v>126</v>
      </c>
      <c r="B132" s="43" t="s">
        <v>106</v>
      </c>
      <c r="C132" s="37">
        <v>19.920000000000002</v>
      </c>
      <c r="D132" s="38">
        <v>44158</v>
      </c>
      <c r="E132" s="39">
        <v>44154</v>
      </c>
      <c r="F132" s="22">
        <f t="shared" si="2"/>
        <v>-4</v>
      </c>
      <c r="G132" s="23">
        <f t="shared" si="3"/>
        <v>-79.680000000000007</v>
      </c>
    </row>
    <row r="133" spans="1:7" ht="18" x14ac:dyDescent="0.2">
      <c r="A133" s="21">
        <v>127</v>
      </c>
      <c r="B133" s="43" t="s">
        <v>95</v>
      </c>
      <c r="C133" s="37">
        <v>5577.78</v>
      </c>
      <c r="D133" s="38">
        <v>44156</v>
      </c>
      <c r="E133" s="39">
        <v>44154</v>
      </c>
      <c r="F133" s="22">
        <f t="shared" si="2"/>
        <v>-2</v>
      </c>
      <c r="G133" s="23">
        <f t="shared" si="3"/>
        <v>-11155.56</v>
      </c>
    </row>
    <row r="134" spans="1:7" ht="18" x14ac:dyDescent="0.2">
      <c r="A134" s="21">
        <v>128</v>
      </c>
      <c r="B134" s="43" t="s">
        <v>24</v>
      </c>
      <c r="C134" s="37">
        <v>2893.13</v>
      </c>
      <c r="D134" s="38">
        <v>44165</v>
      </c>
      <c r="E134" s="39">
        <v>44155</v>
      </c>
      <c r="F134" s="22">
        <f t="shared" si="2"/>
        <v>-10</v>
      </c>
      <c r="G134" s="23">
        <f t="shared" si="3"/>
        <v>-28931.300000000003</v>
      </c>
    </row>
    <row r="135" spans="1:7" ht="18" x14ac:dyDescent="0.2">
      <c r="A135" s="21">
        <v>129</v>
      </c>
      <c r="B135" s="43" t="s">
        <v>31</v>
      </c>
      <c r="C135" s="37">
        <v>330</v>
      </c>
      <c r="D135" s="38">
        <v>44165</v>
      </c>
      <c r="E135" s="39">
        <v>44155</v>
      </c>
      <c r="F135" s="22">
        <f t="shared" si="2"/>
        <v>-10</v>
      </c>
      <c r="G135" s="23">
        <f t="shared" si="3"/>
        <v>-3300</v>
      </c>
    </row>
    <row r="136" spans="1:7" ht="18" x14ac:dyDescent="0.2">
      <c r="A136" s="21">
        <v>130</v>
      </c>
      <c r="B136" s="43" t="s">
        <v>89</v>
      </c>
      <c r="C136" s="37">
        <v>949.88</v>
      </c>
      <c r="D136" s="38">
        <v>44164</v>
      </c>
      <c r="E136" s="39">
        <v>44155</v>
      </c>
      <c r="F136" s="22">
        <f t="shared" ref="F136:F199" si="4">E136-D136</f>
        <v>-9</v>
      </c>
      <c r="G136" s="23">
        <f t="shared" ref="G136:G199" si="5">F136*C136</f>
        <v>-8548.92</v>
      </c>
    </row>
    <row r="137" spans="1:7" ht="18" x14ac:dyDescent="0.2">
      <c r="A137" s="21">
        <v>131</v>
      </c>
      <c r="B137" s="43" t="s">
        <v>33</v>
      </c>
      <c r="C137" s="37">
        <v>85.7</v>
      </c>
      <c r="D137" s="38">
        <v>44158</v>
      </c>
      <c r="E137" s="39">
        <v>44158</v>
      </c>
      <c r="F137" s="22">
        <f t="shared" si="4"/>
        <v>0</v>
      </c>
      <c r="G137" s="23">
        <f t="shared" si="5"/>
        <v>0</v>
      </c>
    </row>
    <row r="138" spans="1:7" ht="18" x14ac:dyDescent="0.2">
      <c r="A138" s="21">
        <v>132</v>
      </c>
      <c r="B138" s="43" t="s">
        <v>53</v>
      </c>
      <c r="C138" s="37">
        <v>100</v>
      </c>
      <c r="D138" s="38">
        <v>44165</v>
      </c>
      <c r="E138" s="39">
        <v>44159</v>
      </c>
      <c r="F138" s="22">
        <f t="shared" si="4"/>
        <v>-6</v>
      </c>
      <c r="G138" s="23">
        <f t="shared" si="5"/>
        <v>-600</v>
      </c>
    </row>
    <row r="139" spans="1:7" ht="18" x14ac:dyDescent="0.2">
      <c r="A139" s="21">
        <v>133</v>
      </c>
      <c r="B139" s="43" t="s">
        <v>60</v>
      </c>
      <c r="C139" s="37">
        <v>1027.94</v>
      </c>
      <c r="D139" s="38">
        <v>44165</v>
      </c>
      <c r="E139" s="39">
        <v>44159</v>
      </c>
      <c r="F139" s="22">
        <f t="shared" si="4"/>
        <v>-6</v>
      </c>
      <c r="G139" s="23">
        <f t="shared" si="5"/>
        <v>-6167.64</v>
      </c>
    </row>
    <row r="140" spans="1:7" ht="18" x14ac:dyDescent="0.2">
      <c r="A140" s="21">
        <v>134</v>
      </c>
      <c r="B140" s="43" t="s">
        <v>17</v>
      </c>
      <c r="C140" s="37">
        <v>13680</v>
      </c>
      <c r="D140" s="38">
        <v>44165</v>
      </c>
      <c r="E140" s="39">
        <v>44159</v>
      </c>
      <c r="F140" s="22">
        <f t="shared" si="4"/>
        <v>-6</v>
      </c>
      <c r="G140" s="23">
        <f t="shared" si="5"/>
        <v>-82080</v>
      </c>
    </row>
    <row r="141" spans="1:7" ht="18" x14ac:dyDescent="0.2">
      <c r="A141" s="21">
        <v>135</v>
      </c>
      <c r="B141" s="43" t="s">
        <v>3</v>
      </c>
      <c r="C141" s="37">
        <v>9292.7999999999993</v>
      </c>
      <c r="D141" s="38">
        <v>44165</v>
      </c>
      <c r="E141" s="39">
        <v>44159</v>
      </c>
      <c r="F141" s="22">
        <f t="shared" si="4"/>
        <v>-6</v>
      </c>
      <c r="G141" s="23">
        <f t="shared" si="5"/>
        <v>-55756.799999999996</v>
      </c>
    </row>
    <row r="142" spans="1:7" ht="18" x14ac:dyDescent="0.2">
      <c r="A142" s="21">
        <v>136</v>
      </c>
      <c r="B142" s="43" t="s">
        <v>58</v>
      </c>
      <c r="C142" s="37">
        <v>665.4</v>
      </c>
      <c r="D142" s="38">
        <v>44165</v>
      </c>
      <c r="E142" s="39">
        <v>44159</v>
      </c>
      <c r="F142" s="22">
        <f t="shared" si="4"/>
        <v>-6</v>
      </c>
      <c r="G142" s="23">
        <f t="shared" si="5"/>
        <v>-3992.3999999999996</v>
      </c>
    </row>
    <row r="143" spans="1:7" ht="18" x14ac:dyDescent="0.2">
      <c r="A143" s="21">
        <v>137</v>
      </c>
      <c r="B143" s="43" t="s">
        <v>107</v>
      </c>
      <c r="C143" s="37">
        <v>434</v>
      </c>
      <c r="D143" s="38">
        <v>44165</v>
      </c>
      <c r="E143" s="39">
        <v>44159</v>
      </c>
      <c r="F143" s="22">
        <f t="shared" si="4"/>
        <v>-6</v>
      </c>
      <c r="G143" s="23">
        <f t="shared" si="5"/>
        <v>-2604</v>
      </c>
    </row>
    <row r="144" spans="1:7" ht="18" x14ac:dyDescent="0.2">
      <c r="A144" s="21">
        <v>138</v>
      </c>
      <c r="B144" s="43" t="s">
        <v>33</v>
      </c>
      <c r="C144" s="37">
        <v>153.56</v>
      </c>
      <c r="D144" s="38">
        <v>44162</v>
      </c>
      <c r="E144" s="39">
        <v>44159</v>
      </c>
      <c r="F144" s="22">
        <f t="shared" si="4"/>
        <v>-3</v>
      </c>
      <c r="G144" s="23">
        <f t="shared" si="5"/>
        <v>-460.68</v>
      </c>
    </row>
    <row r="145" spans="1:7" ht="18" x14ac:dyDescent="0.2">
      <c r="A145" s="21">
        <v>139</v>
      </c>
      <c r="B145" s="43" t="s">
        <v>69</v>
      </c>
      <c r="C145" s="37">
        <v>1995</v>
      </c>
      <c r="D145" s="38">
        <v>44166</v>
      </c>
      <c r="E145" s="39">
        <v>44159</v>
      </c>
      <c r="F145" s="22">
        <f t="shared" si="4"/>
        <v>-7</v>
      </c>
      <c r="G145" s="23">
        <f t="shared" si="5"/>
        <v>-13965</v>
      </c>
    </row>
    <row r="146" spans="1:7" ht="18" x14ac:dyDescent="0.2">
      <c r="A146" s="21">
        <v>140</v>
      </c>
      <c r="B146" s="43" t="s">
        <v>87</v>
      </c>
      <c r="C146" s="37">
        <v>1845.52</v>
      </c>
      <c r="D146" s="38">
        <v>44165</v>
      </c>
      <c r="E146" s="39">
        <v>44159</v>
      </c>
      <c r="F146" s="22">
        <f t="shared" si="4"/>
        <v>-6</v>
      </c>
      <c r="G146" s="23">
        <f t="shared" si="5"/>
        <v>-11073.119999999999</v>
      </c>
    </row>
    <row r="147" spans="1:7" ht="18" x14ac:dyDescent="0.2">
      <c r="A147" s="21">
        <v>141</v>
      </c>
      <c r="B147" s="43" t="s">
        <v>49</v>
      </c>
      <c r="C147" s="37">
        <v>1038.8900000000001</v>
      </c>
      <c r="D147" s="38">
        <v>44165</v>
      </c>
      <c r="E147" s="39">
        <v>44159</v>
      </c>
      <c r="F147" s="22">
        <f t="shared" si="4"/>
        <v>-6</v>
      </c>
      <c r="G147" s="23">
        <f t="shared" si="5"/>
        <v>-6233.34</v>
      </c>
    </row>
    <row r="148" spans="1:7" ht="18" x14ac:dyDescent="0.2">
      <c r="A148" s="21">
        <v>142</v>
      </c>
      <c r="B148" s="43" t="s">
        <v>10</v>
      </c>
      <c r="C148" s="37">
        <v>5174.8500000000004</v>
      </c>
      <c r="D148" s="38">
        <v>44165</v>
      </c>
      <c r="E148" s="39">
        <v>44159</v>
      </c>
      <c r="F148" s="22">
        <f t="shared" si="4"/>
        <v>-6</v>
      </c>
      <c r="G148" s="23">
        <f t="shared" si="5"/>
        <v>-31049.100000000002</v>
      </c>
    </row>
    <row r="149" spans="1:7" ht="18" x14ac:dyDescent="0.2">
      <c r="A149" s="21">
        <v>143</v>
      </c>
      <c r="B149" s="43" t="s">
        <v>63</v>
      </c>
      <c r="C149" s="37">
        <v>3470.04</v>
      </c>
      <c r="D149" s="38">
        <v>44168</v>
      </c>
      <c r="E149" s="39">
        <v>44159</v>
      </c>
      <c r="F149" s="22">
        <f t="shared" si="4"/>
        <v>-9</v>
      </c>
      <c r="G149" s="23">
        <f t="shared" si="5"/>
        <v>-31230.36</v>
      </c>
    </row>
    <row r="150" spans="1:7" ht="18" x14ac:dyDescent="0.2">
      <c r="A150" s="21">
        <v>144</v>
      </c>
      <c r="B150" s="43" t="s">
        <v>14</v>
      </c>
      <c r="C150" s="37">
        <v>698.18</v>
      </c>
      <c r="D150" s="38">
        <v>44169</v>
      </c>
      <c r="E150" s="39">
        <v>44160</v>
      </c>
      <c r="F150" s="22">
        <f t="shared" si="4"/>
        <v>-9</v>
      </c>
      <c r="G150" s="23">
        <f t="shared" si="5"/>
        <v>-6283.62</v>
      </c>
    </row>
    <row r="151" spans="1:7" ht="18" x14ac:dyDescent="0.2">
      <c r="A151" s="21">
        <v>145</v>
      </c>
      <c r="B151" s="43" t="s">
        <v>28</v>
      </c>
      <c r="C151" s="37">
        <v>800</v>
      </c>
      <c r="D151" s="38">
        <v>44165</v>
      </c>
      <c r="E151" s="39">
        <v>44160</v>
      </c>
      <c r="F151" s="22">
        <f t="shared" si="4"/>
        <v>-5</v>
      </c>
      <c r="G151" s="23">
        <f t="shared" si="5"/>
        <v>-4000</v>
      </c>
    </row>
    <row r="152" spans="1:7" ht="18" x14ac:dyDescent="0.2">
      <c r="A152" s="21">
        <v>146</v>
      </c>
      <c r="B152" s="43" t="s">
        <v>95</v>
      </c>
      <c r="C152" s="37">
        <v>5619.78</v>
      </c>
      <c r="D152" s="38">
        <v>44163</v>
      </c>
      <c r="E152" s="39">
        <v>44160</v>
      </c>
      <c r="F152" s="22">
        <f t="shared" si="4"/>
        <v>-3</v>
      </c>
      <c r="G152" s="23">
        <f t="shared" si="5"/>
        <v>-16859.34</v>
      </c>
    </row>
    <row r="153" spans="1:7" ht="18" x14ac:dyDescent="0.2">
      <c r="A153" s="21">
        <v>147</v>
      </c>
      <c r="B153" s="43" t="s">
        <v>23</v>
      </c>
      <c r="C153" s="37">
        <v>926.88</v>
      </c>
      <c r="D153" s="38">
        <v>44166</v>
      </c>
      <c r="E153" s="39">
        <v>44160</v>
      </c>
      <c r="F153" s="22">
        <f t="shared" si="4"/>
        <v>-6</v>
      </c>
      <c r="G153" s="23">
        <f t="shared" si="5"/>
        <v>-5561.28</v>
      </c>
    </row>
    <row r="154" spans="1:7" ht="18" x14ac:dyDescent="0.2">
      <c r="A154" s="21">
        <v>148</v>
      </c>
      <c r="B154" s="43" t="s">
        <v>44</v>
      </c>
      <c r="C154" s="37">
        <v>19343.169999999998</v>
      </c>
      <c r="D154" s="38">
        <v>44165</v>
      </c>
      <c r="E154" s="39">
        <v>44160</v>
      </c>
      <c r="F154" s="22">
        <f t="shared" si="4"/>
        <v>-5</v>
      </c>
      <c r="G154" s="23">
        <f t="shared" si="5"/>
        <v>-96715.849999999991</v>
      </c>
    </row>
    <row r="155" spans="1:7" ht="18" x14ac:dyDescent="0.2">
      <c r="A155" s="21">
        <v>149</v>
      </c>
      <c r="B155" s="43" t="s">
        <v>30</v>
      </c>
      <c r="C155" s="37">
        <v>3000</v>
      </c>
      <c r="D155" s="38">
        <v>44165</v>
      </c>
      <c r="E155" s="39">
        <v>44160</v>
      </c>
      <c r="F155" s="22">
        <f t="shared" si="4"/>
        <v>-5</v>
      </c>
      <c r="G155" s="23">
        <f t="shared" si="5"/>
        <v>-15000</v>
      </c>
    </row>
    <row r="156" spans="1:7" ht="18" x14ac:dyDescent="0.2">
      <c r="A156" s="21">
        <v>150</v>
      </c>
      <c r="B156" s="43" t="s">
        <v>21</v>
      </c>
      <c r="C156" s="37">
        <v>2838.79</v>
      </c>
      <c r="D156" s="38">
        <v>44165</v>
      </c>
      <c r="E156" s="39">
        <v>44160</v>
      </c>
      <c r="F156" s="22">
        <f t="shared" si="4"/>
        <v>-5</v>
      </c>
      <c r="G156" s="23">
        <f t="shared" si="5"/>
        <v>-14193.95</v>
      </c>
    </row>
    <row r="157" spans="1:7" ht="18" x14ac:dyDescent="0.2">
      <c r="A157" s="21">
        <v>151</v>
      </c>
      <c r="B157" s="43" t="s">
        <v>57</v>
      </c>
      <c r="C157" s="37">
        <v>431.64</v>
      </c>
      <c r="D157" s="38">
        <v>44165</v>
      </c>
      <c r="E157" s="39">
        <v>44160</v>
      </c>
      <c r="F157" s="22">
        <f t="shared" si="4"/>
        <v>-5</v>
      </c>
      <c r="G157" s="23">
        <f t="shared" si="5"/>
        <v>-2158.1999999999998</v>
      </c>
    </row>
    <row r="158" spans="1:7" ht="18" x14ac:dyDescent="0.2">
      <c r="A158" s="21">
        <v>152</v>
      </c>
      <c r="B158" s="43" t="s">
        <v>11</v>
      </c>
      <c r="C158" s="37">
        <v>593.79999999999995</v>
      </c>
      <c r="D158" s="38">
        <v>44165</v>
      </c>
      <c r="E158" s="39">
        <v>44160</v>
      </c>
      <c r="F158" s="22">
        <f t="shared" si="4"/>
        <v>-5</v>
      </c>
      <c r="G158" s="23">
        <f t="shared" si="5"/>
        <v>-2969</v>
      </c>
    </row>
    <row r="159" spans="1:7" ht="18" x14ac:dyDescent="0.2">
      <c r="A159" s="21">
        <v>153</v>
      </c>
      <c r="B159" s="43" t="s">
        <v>42</v>
      </c>
      <c r="C159" s="37">
        <v>779.5</v>
      </c>
      <c r="D159" s="38">
        <v>44165</v>
      </c>
      <c r="E159" s="39">
        <v>44160</v>
      </c>
      <c r="F159" s="22">
        <f t="shared" si="4"/>
        <v>-5</v>
      </c>
      <c r="G159" s="23">
        <f t="shared" si="5"/>
        <v>-3897.5</v>
      </c>
    </row>
    <row r="160" spans="1:7" ht="18" x14ac:dyDescent="0.2">
      <c r="A160" s="21">
        <v>154</v>
      </c>
      <c r="B160" s="43" t="s">
        <v>24</v>
      </c>
      <c r="C160" s="37">
        <v>3665.59</v>
      </c>
      <c r="D160" s="38">
        <v>44165</v>
      </c>
      <c r="E160" s="39">
        <v>44160</v>
      </c>
      <c r="F160" s="22">
        <f t="shared" si="4"/>
        <v>-5</v>
      </c>
      <c r="G160" s="23">
        <f t="shared" si="5"/>
        <v>-18327.95</v>
      </c>
    </row>
    <row r="161" spans="1:7" ht="18" x14ac:dyDescent="0.2">
      <c r="A161" s="21">
        <v>155</v>
      </c>
      <c r="B161" s="43" t="s">
        <v>3</v>
      </c>
      <c r="C161" s="37">
        <v>6040.32</v>
      </c>
      <c r="D161" s="38">
        <v>44165</v>
      </c>
      <c r="E161" s="39">
        <v>44161</v>
      </c>
      <c r="F161" s="22">
        <f t="shared" si="4"/>
        <v>-4</v>
      </c>
      <c r="G161" s="23">
        <f t="shared" si="5"/>
        <v>-24161.279999999999</v>
      </c>
    </row>
    <row r="162" spans="1:7" ht="18" x14ac:dyDescent="0.2">
      <c r="A162" s="21">
        <v>156</v>
      </c>
      <c r="B162" s="43" t="s">
        <v>17</v>
      </c>
      <c r="C162" s="37">
        <v>9500</v>
      </c>
      <c r="D162" s="38">
        <v>44165</v>
      </c>
      <c r="E162" s="39">
        <v>44161</v>
      </c>
      <c r="F162" s="22">
        <f t="shared" si="4"/>
        <v>-4</v>
      </c>
      <c r="G162" s="23">
        <f t="shared" si="5"/>
        <v>-38000</v>
      </c>
    </row>
    <row r="163" spans="1:7" ht="18" x14ac:dyDescent="0.2">
      <c r="A163" s="21">
        <v>157</v>
      </c>
      <c r="B163" s="43" t="s">
        <v>69</v>
      </c>
      <c r="C163" s="37">
        <v>3720.36</v>
      </c>
      <c r="D163" s="38">
        <v>44166</v>
      </c>
      <c r="E163" s="39">
        <v>44161</v>
      </c>
      <c r="F163" s="22">
        <f t="shared" si="4"/>
        <v>-5</v>
      </c>
      <c r="G163" s="23">
        <f t="shared" si="5"/>
        <v>-18601.8</v>
      </c>
    </row>
    <row r="164" spans="1:7" ht="18" x14ac:dyDescent="0.2">
      <c r="A164" s="21">
        <v>158</v>
      </c>
      <c r="B164" s="43" t="s">
        <v>34</v>
      </c>
      <c r="C164" s="37">
        <v>846.85</v>
      </c>
      <c r="D164" s="38">
        <v>44165</v>
      </c>
      <c r="E164" s="39">
        <v>44161</v>
      </c>
      <c r="F164" s="22">
        <f t="shared" si="4"/>
        <v>-4</v>
      </c>
      <c r="G164" s="23">
        <f t="shared" si="5"/>
        <v>-3387.4</v>
      </c>
    </row>
    <row r="165" spans="1:7" ht="18" x14ac:dyDescent="0.2">
      <c r="A165" s="21">
        <v>159</v>
      </c>
      <c r="B165" s="43" t="s">
        <v>110</v>
      </c>
      <c r="C165" s="37">
        <v>760</v>
      </c>
      <c r="D165" s="38">
        <v>44141</v>
      </c>
      <c r="E165" s="39">
        <v>44161</v>
      </c>
      <c r="F165" s="22">
        <f t="shared" si="4"/>
        <v>20</v>
      </c>
      <c r="G165" s="23">
        <f t="shared" si="5"/>
        <v>15200</v>
      </c>
    </row>
    <row r="166" spans="1:7" ht="18" x14ac:dyDescent="0.2">
      <c r="A166" s="21">
        <v>160</v>
      </c>
      <c r="B166" s="43" t="s">
        <v>24</v>
      </c>
      <c r="C166" s="37">
        <v>1327</v>
      </c>
      <c r="D166" s="38">
        <v>44165</v>
      </c>
      <c r="E166" s="39">
        <v>44161</v>
      </c>
      <c r="F166" s="22">
        <f t="shared" si="4"/>
        <v>-4</v>
      </c>
      <c r="G166" s="23">
        <f t="shared" si="5"/>
        <v>-5308</v>
      </c>
    </row>
    <row r="167" spans="1:7" ht="18" x14ac:dyDescent="0.2">
      <c r="A167" s="21">
        <v>161</v>
      </c>
      <c r="B167" s="43" t="s">
        <v>62</v>
      </c>
      <c r="C167" s="37">
        <v>3800.7</v>
      </c>
      <c r="D167" s="38">
        <v>44165</v>
      </c>
      <c r="E167" s="39">
        <v>44161</v>
      </c>
      <c r="F167" s="22">
        <f t="shared" si="4"/>
        <v>-4</v>
      </c>
      <c r="G167" s="23">
        <f t="shared" si="5"/>
        <v>-15202.8</v>
      </c>
    </row>
    <row r="168" spans="1:7" ht="18" x14ac:dyDescent="0.2">
      <c r="A168" s="21">
        <v>162</v>
      </c>
      <c r="B168" s="43" t="s">
        <v>92</v>
      </c>
      <c r="C168" s="37">
        <v>455</v>
      </c>
      <c r="D168" s="38">
        <v>44165</v>
      </c>
      <c r="E168" s="39">
        <v>44161</v>
      </c>
      <c r="F168" s="22">
        <f t="shared" si="4"/>
        <v>-4</v>
      </c>
      <c r="G168" s="23">
        <f t="shared" si="5"/>
        <v>-1820</v>
      </c>
    </row>
    <row r="169" spans="1:7" ht="18" x14ac:dyDescent="0.2">
      <c r="A169" s="21">
        <v>163</v>
      </c>
      <c r="B169" s="43" t="s">
        <v>52</v>
      </c>
      <c r="C169" s="37">
        <v>793</v>
      </c>
      <c r="D169" s="38">
        <v>44165</v>
      </c>
      <c r="E169" s="39">
        <v>44161</v>
      </c>
      <c r="F169" s="22">
        <f t="shared" si="4"/>
        <v>-4</v>
      </c>
      <c r="G169" s="23">
        <f t="shared" si="5"/>
        <v>-3172</v>
      </c>
    </row>
    <row r="170" spans="1:7" ht="18" x14ac:dyDescent="0.2">
      <c r="A170" s="21">
        <v>164</v>
      </c>
      <c r="B170" s="43" t="s">
        <v>24</v>
      </c>
      <c r="C170" s="37">
        <v>157.69999999999999</v>
      </c>
      <c r="D170" s="38">
        <v>44165</v>
      </c>
      <c r="E170" s="39">
        <v>44161</v>
      </c>
      <c r="F170" s="22">
        <f t="shared" si="4"/>
        <v>-4</v>
      </c>
      <c r="G170" s="23">
        <f t="shared" si="5"/>
        <v>-630.79999999999995</v>
      </c>
    </row>
    <row r="171" spans="1:7" ht="18" x14ac:dyDescent="0.2">
      <c r="A171" s="21">
        <v>165</v>
      </c>
      <c r="B171" s="43" t="s">
        <v>10</v>
      </c>
      <c r="C171" s="37">
        <v>1991.96</v>
      </c>
      <c r="D171" s="38">
        <v>44165</v>
      </c>
      <c r="E171" s="39">
        <v>44161</v>
      </c>
      <c r="F171" s="22">
        <f t="shared" si="4"/>
        <v>-4</v>
      </c>
      <c r="G171" s="23">
        <f t="shared" si="5"/>
        <v>-7967.84</v>
      </c>
    </row>
    <row r="172" spans="1:7" ht="18" x14ac:dyDescent="0.2">
      <c r="A172" s="21">
        <v>166</v>
      </c>
      <c r="B172" s="43" t="s">
        <v>18</v>
      </c>
      <c r="C172" s="37">
        <v>865.57</v>
      </c>
      <c r="D172" s="38">
        <v>44165</v>
      </c>
      <c r="E172" s="39">
        <v>44161</v>
      </c>
      <c r="F172" s="22">
        <f t="shared" si="4"/>
        <v>-4</v>
      </c>
      <c r="G172" s="23">
        <f t="shared" si="5"/>
        <v>-3462.28</v>
      </c>
    </row>
    <row r="173" spans="1:7" ht="18" x14ac:dyDescent="0.2">
      <c r="A173" s="21">
        <v>167</v>
      </c>
      <c r="B173" s="43" t="s">
        <v>88</v>
      </c>
      <c r="C173" s="37">
        <v>4365</v>
      </c>
      <c r="D173" s="38">
        <v>44165</v>
      </c>
      <c r="E173" s="39">
        <v>44161</v>
      </c>
      <c r="F173" s="22">
        <f t="shared" si="4"/>
        <v>-4</v>
      </c>
      <c r="G173" s="23">
        <f t="shared" si="5"/>
        <v>-17460</v>
      </c>
    </row>
    <row r="174" spans="1:7" ht="18" x14ac:dyDescent="0.2">
      <c r="A174" s="21">
        <v>168</v>
      </c>
      <c r="B174" s="43" t="s">
        <v>1</v>
      </c>
      <c r="C174" s="37">
        <v>712.53</v>
      </c>
      <c r="D174" s="38">
        <v>44165</v>
      </c>
      <c r="E174" s="39">
        <v>44161</v>
      </c>
      <c r="F174" s="22">
        <f t="shared" si="4"/>
        <v>-4</v>
      </c>
      <c r="G174" s="23">
        <f t="shared" si="5"/>
        <v>-2850.12</v>
      </c>
    </row>
    <row r="175" spans="1:7" ht="18" x14ac:dyDescent="0.2">
      <c r="A175" s="21">
        <v>169</v>
      </c>
      <c r="B175" s="43" t="s">
        <v>22</v>
      </c>
      <c r="C175" s="37">
        <v>508.8</v>
      </c>
      <c r="D175" s="38">
        <v>44165</v>
      </c>
      <c r="E175" s="39">
        <v>44161</v>
      </c>
      <c r="F175" s="22">
        <f t="shared" si="4"/>
        <v>-4</v>
      </c>
      <c r="G175" s="23">
        <f t="shared" si="5"/>
        <v>-2035.2</v>
      </c>
    </row>
    <row r="176" spans="1:7" ht="18" x14ac:dyDescent="0.2">
      <c r="A176" s="21">
        <v>170</v>
      </c>
      <c r="B176" s="43" t="s">
        <v>108</v>
      </c>
      <c r="C176" s="37">
        <v>3600</v>
      </c>
      <c r="D176" s="38">
        <v>44165</v>
      </c>
      <c r="E176" s="39">
        <v>44161</v>
      </c>
      <c r="F176" s="22">
        <f t="shared" si="4"/>
        <v>-4</v>
      </c>
      <c r="G176" s="23">
        <f t="shared" si="5"/>
        <v>-14400</v>
      </c>
    </row>
    <row r="177" spans="1:7" ht="18" x14ac:dyDescent="0.2">
      <c r="A177" s="21">
        <v>171</v>
      </c>
      <c r="B177" s="43" t="s">
        <v>24</v>
      </c>
      <c r="C177" s="37">
        <v>26479.29</v>
      </c>
      <c r="D177" s="38">
        <v>44165</v>
      </c>
      <c r="E177" s="39">
        <v>44162</v>
      </c>
      <c r="F177" s="22">
        <f t="shared" si="4"/>
        <v>-3</v>
      </c>
      <c r="G177" s="23">
        <f t="shared" si="5"/>
        <v>-79437.87</v>
      </c>
    </row>
    <row r="178" spans="1:7" ht="18" x14ac:dyDescent="0.2">
      <c r="A178" s="21">
        <v>172</v>
      </c>
      <c r="B178" s="43" t="s">
        <v>76</v>
      </c>
      <c r="C178" s="37">
        <v>5365.5</v>
      </c>
      <c r="D178" s="38">
        <v>44166</v>
      </c>
      <c r="E178" s="39">
        <v>44162</v>
      </c>
      <c r="F178" s="22">
        <f t="shared" si="4"/>
        <v>-4</v>
      </c>
      <c r="G178" s="23">
        <f t="shared" si="5"/>
        <v>-21462</v>
      </c>
    </row>
    <row r="179" spans="1:7" ht="18" x14ac:dyDescent="0.2">
      <c r="A179" s="21">
        <v>173</v>
      </c>
      <c r="B179" s="43" t="s">
        <v>72</v>
      </c>
      <c r="C179" s="37">
        <v>338</v>
      </c>
      <c r="D179" s="38">
        <v>44165</v>
      </c>
      <c r="E179" s="39">
        <v>44162</v>
      </c>
      <c r="F179" s="22">
        <f t="shared" si="4"/>
        <v>-3</v>
      </c>
      <c r="G179" s="23">
        <f t="shared" si="5"/>
        <v>-1014</v>
      </c>
    </row>
    <row r="180" spans="1:7" ht="18" x14ac:dyDescent="0.2">
      <c r="A180" s="21">
        <v>174</v>
      </c>
      <c r="B180" s="43" t="s">
        <v>88</v>
      </c>
      <c r="C180" s="37">
        <v>459.92</v>
      </c>
      <c r="D180" s="38">
        <v>44104</v>
      </c>
      <c r="E180" s="39">
        <v>44162</v>
      </c>
      <c r="F180" s="22">
        <f t="shared" si="4"/>
        <v>58</v>
      </c>
      <c r="G180" s="23">
        <f t="shared" si="5"/>
        <v>26675.360000000001</v>
      </c>
    </row>
    <row r="181" spans="1:7" ht="18" x14ac:dyDescent="0.2">
      <c r="A181" s="21">
        <v>175</v>
      </c>
      <c r="B181" s="43" t="s">
        <v>95</v>
      </c>
      <c r="C181" s="37">
        <v>5541.78</v>
      </c>
      <c r="D181" s="38">
        <v>44165</v>
      </c>
      <c r="E181" s="39">
        <v>44162</v>
      </c>
      <c r="F181" s="22">
        <f t="shared" si="4"/>
        <v>-3</v>
      </c>
      <c r="G181" s="23">
        <f t="shared" si="5"/>
        <v>-16625.34</v>
      </c>
    </row>
    <row r="182" spans="1:7" ht="18" x14ac:dyDescent="0.2">
      <c r="A182" s="21">
        <v>176</v>
      </c>
      <c r="B182" s="43" t="s">
        <v>54</v>
      </c>
      <c r="C182" s="37">
        <v>337147.39</v>
      </c>
      <c r="D182" s="38">
        <v>44165</v>
      </c>
      <c r="E182" s="39">
        <v>44162</v>
      </c>
      <c r="F182" s="22">
        <f t="shared" si="4"/>
        <v>-3</v>
      </c>
      <c r="G182" s="23">
        <f t="shared" si="5"/>
        <v>-1011442.17</v>
      </c>
    </row>
    <row r="183" spans="1:7" ht="18" x14ac:dyDescent="0.2">
      <c r="A183" s="21">
        <v>177</v>
      </c>
      <c r="B183" s="43" t="s">
        <v>84</v>
      </c>
      <c r="C183" s="37">
        <v>904.66</v>
      </c>
      <c r="D183" s="38">
        <v>44165</v>
      </c>
      <c r="E183" s="39">
        <v>44165</v>
      </c>
      <c r="F183" s="22">
        <f t="shared" si="4"/>
        <v>0</v>
      </c>
      <c r="G183" s="23">
        <f t="shared" si="5"/>
        <v>0</v>
      </c>
    </row>
    <row r="184" spans="1:7" ht="18" x14ac:dyDescent="0.2">
      <c r="A184" s="21">
        <v>178</v>
      </c>
      <c r="B184" s="43" t="s">
        <v>17</v>
      </c>
      <c r="C184" s="37">
        <v>6073.13</v>
      </c>
      <c r="D184" s="38">
        <v>44165</v>
      </c>
      <c r="E184" s="39">
        <v>44165</v>
      </c>
      <c r="F184" s="22">
        <f t="shared" si="4"/>
        <v>0</v>
      </c>
      <c r="G184" s="23">
        <f t="shared" si="5"/>
        <v>0</v>
      </c>
    </row>
    <row r="185" spans="1:7" ht="18" x14ac:dyDescent="0.2">
      <c r="A185" s="21">
        <v>179</v>
      </c>
      <c r="B185" s="43" t="s">
        <v>36</v>
      </c>
      <c r="C185" s="37">
        <v>25</v>
      </c>
      <c r="D185" s="38">
        <v>44165</v>
      </c>
      <c r="E185" s="39">
        <v>44165</v>
      </c>
      <c r="F185" s="22">
        <f t="shared" si="4"/>
        <v>0</v>
      </c>
      <c r="G185" s="23">
        <f t="shared" si="5"/>
        <v>0</v>
      </c>
    </row>
    <row r="186" spans="1:7" ht="18" x14ac:dyDescent="0.2">
      <c r="A186" s="21">
        <v>180</v>
      </c>
      <c r="B186" s="43" t="s">
        <v>75</v>
      </c>
      <c r="C186" s="37">
        <v>480.48</v>
      </c>
      <c r="D186" s="38">
        <v>44168</v>
      </c>
      <c r="E186" s="39">
        <v>44165</v>
      </c>
      <c r="F186" s="22">
        <f t="shared" si="4"/>
        <v>-3</v>
      </c>
      <c r="G186" s="23">
        <f t="shared" si="5"/>
        <v>-1441.44</v>
      </c>
    </row>
    <row r="187" spans="1:7" ht="18" x14ac:dyDescent="0.2">
      <c r="A187" s="21">
        <v>181</v>
      </c>
      <c r="B187" s="43" t="s">
        <v>24</v>
      </c>
      <c r="C187" s="37">
        <v>15076.32</v>
      </c>
      <c r="D187" s="38">
        <v>44165</v>
      </c>
      <c r="E187" s="39">
        <v>44165</v>
      </c>
      <c r="F187" s="22">
        <f t="shared" si="4"/>
        <v>0</v>
      </c>
      <c r="G187" s="23">
        <f t="shared" si="5"/>
        <v>0</v>
      </c>
    </row>
    <row r="188" spans="1:7" ht="18" x14ac:dyDescent="0.2">
      <c r="A188" s="21">
        <v>182</v>
      </c>
      <c r="B188" s="43" t="s">
        <v>56</v>
      </c>
      <c r="C188" s="37">
        <v>1260</v>
      </c>
      <c r="D188" s="38">
        <v>44170</v>
      </c>
      <c r="E188" s="39">
        <v>44165</v>
      </c>
      <c r="F188" s="22">
        <f t="shared" si="4"/>
        <v>-5</v>
      </c>
      <c r="G188" s="23">
        <f t="shared" si="5"/>
        <v>-6300</v>
      </c>
    </row>
    <row r="189" spans="1:7" ht="18" x14ac:dyDescent="0.2">
      <c r="A189" s="21">
        <v>183</v>
      </c>
      <c r="B189" s="43" t="s">
        <v>99</v>
      </c>
      <c r="C189" s="37">
        <v>1800</v>
      </c>
      <c r="D189" s="38">
        <v>44170</v>
      </c>
      <c r="E189" s="39">
        <v>44166</v>
      </c>
      <c r="F189" s="22">
        <f t="shared" si="4"/>
        <v>-4</v>
      </c>
      <c r="G189" s="23">
        <f t="shared" si="5"/>
        <v>-7200</v>
      </c>
    </row>
    <row r="190" spans="1:7" ht="18" x14ac:dyDescent="0.2">
      <c r="A190" s="21">
        <v>184</v>
      </c>
      <c r="B190" s="43" t="s">
        <v>91</v>
      </c>
      <c r="C190" s="37">
        <v>4860</v>
      </c>
      <c r="D190" s="38">
        <v>44170</v>
      </c>
      <c r="E190" s="39">
        <v>44166</v>
      </c>
      <c r="F190" s="22">
        <f t="shared" si="4"/>
        <v>-4</v>
      </c>
      <c r="G190" s="23">
        <f t="shared" si="5"/>
        <v>-19440</v>
      </c>
    </row>
    <row r="191" spans="1:7" ht="18" x14ac:dyDescent="0.2">
      <c r="A191" s="21">
        <v>185</v>
      </c>
      <c r="B191" s="43" t="s">
        <v>98</v>
      </c>
      <c r="C191" s="37">
        <v>253.52</v>
      </c>
      <c r="D191" s="38">
        <v>44166</v>
      </c>
      <c r="E191" s="39">
        <v>44166</v>
      </c>
      <c r="F191" s="22">
        <f t="shared" si="4"/>
        <v>0</v>
      </c>
      <c r="G191" s="23">
        <f t="shared" si="5"/>
        <v>0</v>
      </c>
    </row>
    <row r="192" spans="1:7" ht="18" x14ac:dyDescent="0.2">
      <c r="A192" s="21">
        <v>186</v>
      </c>
      <c r="B192" s="43" t="s">
        <v>85</v>
      </c>
      <c r="C192" s="37">
        <v>86</v>
      </c>
      <c r="D192" s="38">
        <v>44168</v>
      </c>
      <c r="E192" s="39">
        <v>44168</v>
      </c>
      <c r="F192" s="22">
        <f t="shared" si="4"/>
        <v>0</v>
      </c>
      <c r="G192" s="23">
        <f t="shared" si="5"/>
        <v>0</v>
      </c>
    </row>
    <row r="193" spans="1:7" ht="18" x14ac:dyDescent="0.2">
      <c r="A193" s="21">
        <v>187</v>
      </c>
      <c r="B193" s="43" t="s">
        <v>2</v>
      </c>
      <c r="C193" s="37">
        <v>710.74</v>
      </c>
      <c r="D193" s="38">
        <v>44177</v>
      </c>
      <c r="E193" s="39">
        <v>44168</v>
      </c>
      <c r="F193" s="22">
        <f t="shared" si="4"/>
        <v>-9</v>
      </c>
      <c r="G193" s="23">
        <f t="shared" si="5"/>
        <v>-6396.66</v>
      </c>
    </row>
    <row r="194" spans="1:7" ht="18" x14ac:dyDescent="0.2">
      <c r="A194" s="21">
        <v>188</v>
      </c>
      <c r="B194" s="43" t="s">
        <v>67</v>
      </c>
      <c r="C194" s="37">
        <v>641</v>
      </c>
      <c r="D194" s="38">
        <v>44174</v>
      </c>
      <c r="E194" s="39">
        <v>44168</v>
      </c>
      <c r="F194" s="22">
        <f t="shared" si="4"/>
        <v>-6</v>
      </c>
      <c r="G194" s="23">
        <f t="shared" si="5"/>
        <v>-3846</v>
      </c>
    </row>
    <row r="195" spans="1:7" ht="18" x14ac:dyDescent="0.2">
      <c r="A195" s="21">
        <v>189</v>
      </c>
      <c r="B195" s="43" t="s">
        <v>14</v>
      </c>
      <c r="C195" s="37">
        <v>3145.35</v>
      </c>
      <c r="D195" s="38">
        <v>44174</v>
      </c>
      <c r="E195" s="39">
        <v>44168</v>
      </c>
      <c r="F195" s="22">
        <f t="shared" si="4"/>
        <v>-6</v>
      </c>
      <c r="G195" s="23">
        <f t="shared" si="5"/>
        <v>-18872.099999999999</v>
      </c>
    </row>
    <row r="196" spans="1:7" ht="18" x14ac:dyDescent="0.2">
      <c r="A196" s="21">
        <v>190</v>
      </c>
      <c r="B196" s="43" t="s">
        <v>82</v>
      </c>
      <c r="C196" s="37">
        <v>301.98</v>
      </c>
      <c r="D196" s="38">
        <v>44178</v>
      </c>
      <c r="E196" s="39">
        <v>44168</v>
      </c>
      <c r="F196" s="22">
        <f t="shared" si="4"/>
        <v>-10</v>
      </c>
      <c r="G196" s="23">
        <f t="shared" si="5"/>
        <v>-3019.8</v>
      </c>
    </row>
    <row r="197" spans="1:7" ht="18" x14ac:dyDescent="0.2">
      <c r="A197" s="21">
        <v>191</v>
      </c>
      <c r="B197" s="43" t="s">
        <v>94</v>
      </c>
      <c r="C197" s="37">
        <v>1388.18</v>
      </c>
      <c r="D197" s="38">
        <v>44168</v>
      </c>
      <c r="E197" s="39">
        <v>44168</v>
      </c>
      <c r="F197" s="22">
        <f t="shared" si="4"/>
        <v>0</v>
      </c>
      <c r="G197" s="23">
        <f t="shared" si="5"/>
        <v>0</v>
      </c>
    </row>
    <row r="198" spans="1:7" ht="18" x14ac:dyDescent="0.2">
      <c r="A198" s="21">
        <v>192</v>
      </c>
      <c r="B198" s="43" t="s">
        <v>59</v>
      </c>
      <c r="C198" s="37">
        <v>35.119999999999997</v>
      </c>
      <c r="D198" s="38">
        <v>44180</v>
      </c>
      <c r="E198" s="39">
        <v>44169</v>
      </c>
      <c r="F198" s="22">
        <f t="shared" si="4"/>
        <v>-11</v>
      </c>
      <c r="G198" s="23">
        <f t="shared" si="5"/>
        <v>-386.32</v>
      </c>
    </row>
    <row r="199" spans="1:7" ht="18" x14ac:dyDescent="0.2">
      <c r="A199" s="21">
        <v>193</v>
      </c>
      <c r="B199" s="43" t="s">
        <v>20</v>
      </c>
      <c r="C199" s="37">
        <v>10760</v>
      </c>
      <c r="D199" s="38">
        <v>44177</v>
      </c>
      <c r="E199" s="39">
        <v>44169</v>
      </c>
      <c r="F199" s="22">
        <f t="shared" si="4"/>
        <v>-8</v>
      </c>
      <c r="G199" s="23">
        <f t="shared" si="5"/>
        <v>-86080</v>
      </c>
    </row>
    <row r="200" spans="1:7" ht="18" x14ac:dyDescent="0.2">
      <c r="A200" s="21">
        <v>194</v>
      </c>
      <c r="B200" s="43" t="s">
        <v>64</v>
      </c>
      <c r="C200" s="37">
        <v>271.44</v>
      </c>
      <c r="D200" s="38">
        <v>44172</v>
      </c>
      <c r="E200" s="39">
        <v>44172</v>
      </c>
      <c r="F200" s="22">
        <f t="shared" ref="F200:F263" si="6">E200-D200</f>
        <v>0</v>
      </c>
      <c r="G200" s="23">
        <f t="shared" ref="G200:G263" si="7">F200*C200</f>
        <v>0</v>
      </c>
    </row>
    <row r="201" spans="1:7" ht="18" x14ac:dyDescent="0.2">
      <c r="A201" s="21">
        <v>195</v>
      </c>
      <c r="B201" s="43" t="s">
        <v>95</v>
      </c>
      <c r="C201" s="37">
        <v>5511.78</v>
      </c>
      <c r="D201" s="38">
        <v>44176</v>
      </c>
      <c r="E201" s="39">
        <v>44172</v>
      </c>
      <c r="F201" s="22">
        <f t="shared" si="6"/>
        <v>-4</v>
      </c>
      <c r="G201" s="23">
        <f t="shared" si="7"/>
        <v>-22047.119999999999</v>
      </c>
    </row>
    <row r="202" spans="1:7" ht="18" x14ac:dyDescent="0.2">
      <c r="A202" s="21">
        <v>196</v>
      </c>
      <c r="B202" s="43" t="s">
        <v>79</v>
      </c>
      <c r="C202" s="37">
        <v>5252.8</v>
      </c>
      <c r="D202" s="38">
        <v>44196</v>
      </c>
      <c r="E202" s="39">
        <v>44174</v>
      </c>
      <c r="F202" s="22">
        <f t="shared" si="6"/>
        <v>-22</v>
      </c>
      <c r="G202" s="23">
        <f t="shared" si="7"/>
        <v>-115561.60000000001</v>
      </c>
    </row>
    <row r="203" spans="1:7" ht="18" x14ac:dyDescent="0.2">
      <c r="A203" s="21">
        <v>197</v>
      </c>
      <c r="B203" s="43" t="s">
        <v>104</v>
      </c>
      <c r="C203" s="37">
        <v>805</v>
      </c>
      <c r="D203" s="38">
        <v>44174</v>
      </c>
      <c r="E203" s="39">
        <v>44174</v>
      </c>
      <c r="F203" s="22">
        <f t="shared" si="6"/>
        <v>0</v>
      </c>
      <c r="G203" s="23">
        <f t="shared" si="7"/>
        <v>0</v>
      </c>
    </row>
    <row r="204" spans="1:7" ht="18" x14ac:dyDescent="0.2">
      <c r="A204" s="21">
        <v>198</v>
      </c>
      <c r="B204" s="43" t="s">
        <v>20</v>
      </c>
      <c r="C204" s="37">
        <v>43575</v>
      </c>
      <c r="D204" s="38">
        <v>44177</v>
      </c>
      <c r="E204" s="39">
        <v>44174</v>
      </c>
      <c r="F204" s="22">
        <f t="shared" si="6"/>
        <v>-3</v>
      </c>
      <c r="G204" s="23">
        <f t="shared" si="7"/>
        <v>-130725</v>
      </c>
    </row>
    <row r="205" spans="1:7" ht="18" x14ac:dyDescent="0.2">
      <c r="A205" s="21">
        <v>199</v>
      </c>
      <c r="B205" s="43" t="s">
        <v>105</v>
      </c>
      <c r="C205" s="37">
        <v>6896</v>
      </c>
      <c r="D205" s="38">
        <v>44220</v>
      </c>
      <c r="E205" s="39">
        <v>44176</v>
      </c>
      <c r="F205" s="22">
        <f t="shared" si="6"/>
        <v>-44</v>
      </c>
      <c r="G205" s="23">
        <f t="shared" si="7"/>
        <v>-303424</v>
      </c>
    </row>
    <row r="206" spans="1:7" ht="18" x14ac:dyDescent="0.2">
      <c r="A206" s="21">
        <v>200</v>
      </c>
      <c r="B206" s="43" t="s">
        <v>37</v>
      </c>
      <c r="C206" s="37">
        <v>169.98</v>
      </c>
      <c r="D206" s="38">
        <v>44182</v>
      </c>
      <c r="E206" s="39">
        <v>44181</v>
      </c>
      <c r="F206" s="22">
        <f t="shared" si="6"/>
        <v>-1</v>
      </c>
      <c r="G206" s="23">
        <f t="shared" si="7"/>
        <v>-169.98</v>
      </c>
    </row>
    <row r="207" spans="1:7" ht="18" x14ac:dyDescent="0.2">
      <c r="A207" s="21">
        <v>201</v>
      </c>
      <c r="B207" s="43" t="s">
        <v>37</v>
      </c>
      <c r="C207" s="37">
        <v>56.6</v>
      </c>
      <c r="D207" s="38">
        <v>44191</v>
      </c>
      <c r="E207" s="39">
        <v>44181</v>
      </c>
      <c r="F207" s="22">
        <f t="shared" si="6"/>
        <v>-10</v>
      </c>
      <c r="G207" s="23">
        <f t="shared" si="7"/>
        <v>-566</v>
      </c>
    </row>
    <row r="208" spans="1:7" ht="18" x14ac:dyDescent="0.2">
      <c r="A208" s="21">
        <v>202</v>
      </c>
      <c r="B208" s="43" t="s">
        <v>95</v>
      </c>
      <c r="C208" s="37">
        <v>5583.78</v>
      </c>
      <c r="D208" s="38">
        <v>44183</v>
      </c>
      <c r="E208" s="39">
        <v>44181</v>
      </c>
      <c r="F208" s="22">
        <f t="shared" si="6"/>
        <v>-2</v>
      </c>
      <c r="G208" s="23">
        <f t="shared" si="7"/>
        <v>-11167.56</v>
      </c>
    </row>
    <row r="209" spans="1:7" ht="18" x14ac:dyDescent="0.2">
      <c r="A209" s="21">
        <v>203</v>
      </c>
      <c r="B209" s="43" t="s">
        <v>53</v>
      </c>
      <c r="C209" s="37">
        <v>100</v>
      </c>
      <c r="D209" s="38">
        <v>44196</v>
      </c>
      <c r="E209" s="39">
        <v>44183</v>
      </c>
      <c r="F209" s="22">
        <f t="shared" si="6"/>
        <v>-13</v>
      </c>
      <c r="G209" s="23">
        <f t="shared" si="7"/>
        <v>-1300</v>
      </c>
    </row>
    <row r="210" spans="1:7" ht="18" x14ac:dyDescent="0.2">
      <c r="A210" s="21">
        <v>204</v>
      </c>
      <c r="B210" s="43" t="s">
        <v>66</v>
      </c>
      <c r="C210" s="37">
        <v>3397.65</v>
      </c>
      <c r="D210" s="38">
        <v>44184</v>
      </c>
      <c r="E210" s="39">
        <v>44183</v>
      </c>
      <c r="F210" s="22">
        <f t="shared" si="6"/>
        <v>-1</v>
      </c>
      <c r="G210" s="23">
        <f t="shared" si="7"/>
        <v>-3397.65</v>
      </c>
    </row>
    <row r="211" spans="1:7" ht="18" x14ac:dyDescent="0.2">
      <c r="A211" s="21">
        <v>205</v>
      </c>
      <c r="B211" s="43" t="s">
        <v>73</v>
      </c>
      <c r="C211" s="37">
        <v>1477</v>
      </c>
      <c r="D211" s="38">
        <v>44195</v>
      </c>
      <c r="E211" s="39">
        <v>44183</v>
      </c>
      <c r="F211" s="22">
        <f t="shared" si="6"/>
        <v>-12</v>
      </c>
      <c r="G211" s="23">
        <f t="shared" si="7"/>
        <v>-17724</v>
      </c>
    </row>
    <row r="212" spans="1:7" ht="18" x14ac:dyDescent="0.2">
      <c r="A212" s="21">
        <v>206</v>
      </c>
      <c r="B212" s="43" t="s">
        <v>58</v>
      </c>
      <c r="C212" s="37">
        <v>665.4</v>
      </c>
      <c r="D212" s="38">
        <v>44196</v>
      </c>
      <c r="E212" s="39">
        <v>44183</v>
      </c>
      <c r="F212" s="22">
        <f t="shared" si="6"/>
        <v>-13</v>
      </c>
      <c r="G212" s="23">
        <f t="shared" si="7"/>
        <v>-8650.1999999999989</v>
      </c>
    </row>
    <row r="213" spans="1:7" ht="18" x14ac:dyDescent="0.2">
      <c r="A213" s="21">
        <v>207</v>
      </c>
      <c r="B213" s="43" t="s">
        <v>2</v>
      </c>
      <c r="C213" s="37">
        <v>754.03</v>
      </c>
      <c r="D213" s="38">
        <v>44177</v>
      </c>
      <c r="E213" s="39">
        <v>44183</v>
      </c>
      <c r="F213" s="22">
        <f t="shared" si="6"/>
        <v>6</v>
      </c>
      <c r="G213" s="23">
        <f t="shared" si="7"/>
        <v>4524.18</v>
      </c>
    </row>
    <row r="214" spans="1:7" ht="18" x14ac:dyDescent="0.2">
      <c r="A214" s="21">
        <v>208</v>
      </c>
      <c r="B214" s="43" t="s">
        <v>90</v>
      </c>
      <c r="C214" s="37">
        <v>3200</v>
      </c>
      <c r="D214" s="38">
        <v>44214</v>
      </c>
      <c r="E214" s="39">
        <v>44183</v>
      </c>
      <c r="F214" s="22">
        <f t="shared" si="6"/>
        <v>-31</v>
      </c>
      <c r="G214" s="23">
        <f t="shared" si="7"/>
        <v>-99200</v>
      </c>
    </row>
    <row r="215" spans="1:7" ht="18" x14ac:dyDescent="0.2">
      <c r="A215" s="21">
        <v>209</v>
      </c>
      <c r="B215" s="43" t="s">
        <v>3</v>
      </c>
      <c r="C215" s="37">
        <v>6040.32</v>
      </c>
      <c r="D215" s="38">
        <v>44196</v>
      </c>
      <c r="E215" s="39">
        <v>44183</v>
      </c>
      <c r="F215" s="22">
        <f t="shared" si="6"/>
        <v>-13</v>
      </c>
      <c r="G215" s="23">
        <f t="shared" si="7"/>
        <v>-78524.160000000003</v>
      </c>
    </row>
    <row r="216" spans="1:7" ht="18" x14ac:dyDescent="0.2">
      <c r="A216" s="21">
        <v>210</v>
      </c>
      <c r="B216" s="43" t="s">
        <v>24</v>
      </c>
      <c r="C216" s="37">
        <v>514.08000000000004</v>
      </c>
      <c r="D216" s="38">
        <v>44196</v>
      </c>
      <c r="E216" s="39">
        <v>44183</v>
      </c>
      <c r="F216" s="22">
        <f t="shared" si="6"/>
        <v>-13</v>
      </c>
      <c r="G216" s="23">
        <f t="shared" si="7"/>
        <v>-6683.0400000000009</v>
      </c>
    </row>
    <row r="217" spans="1:7" ht="18" x14ac:dyDescent="0.2">
      <c r="A217" s="21">
        <v>211</v>
      </c>
      <c r="B217" s="43" t="s">
        <v>118</v>
      </c>
      <c r="C217" s="37">
        <v>850</v>
      </c>
      <c r="D217" s="38">
        <v>44195</v>
      </c>
      <c r="E217" s="39">
        <v>44183</v>
      </c>
      <c r="F217" s="22">
        <f t="shared" si="6"/>
        <v>-12</v>
      </c>
      <c r="G217" s="23">
        <f t="shared" si="7"/>
        <v>-10200</v>
      </c>
    </row>
    <row r="218" spans="1:7" ht="18" x14ac:dyDescent="0.2">
      <c r="A218" s="21">
        <v>212</v>
      </c>
      <c r="B218" s="43" t="s">
        <v>52</v>
      </c>
      <c r="C218" s="37">
        <v>1418.3</v>
      </c>
      <c r="D218" s="38">
        <v>44196</v>
      </c>
      <c r="E218" s="39">
        <v>44186</v>
      </c>
      <c r="F218" s="22">
        <f t="shared" si="6"/>
        <v>-10</v>
      </c>
      <c r="G218" s="23">
        <f t="shared" si="7"/>
        <v>-14183</v>
      </c>
    </row>
    <row r="219" spans="1:7" ht="18" x14ac:dyDescent="0.2">
      <c r="A219" s="21">
        <v>213</v>
      </c>
      <c r="B219" s="43" t="s">
        <v>60</v>
      </c>
      <c r="C219" s="37">
        <v>1177.97</v>
      </c>
      <c r="D219" s="38">
        <v>44196</v>
      </c>
      <c r="E219" s="39">
        <v>44186</v>
      </c>
      <c r="F219" s="22">
        <f t="shared" si="6"/>
        <v>-10</v>
      </c>
      <c r="G219" s="23">
        <f t="shared" si="7"/>
        <v>-11779.7</v>
      </c>
    </row>
    <row r="220" spans="1:7" ht="18" x14ac:dyDescent="0.2">
      <c r="A220" s="21">
        <v>214</v>
      </c>
      <c r="B220" s="43" t="s">
        <v>17</v>
      </c>
      <c r="C220" s="37">
        <v>9500</v>
      </c>
      <c r="D220" s="38">
        <v>44196</v>
      </c>
      <c r="E220" s="39">
        <v>44186</v>
      </c>
      <c r="F220" s="22">
        <f t="shared" si="6"/>
        <v>-10</v>
      </c>
      <c r="G220" s="23">
        <f t="shared" si="7"/>
        <v>-95000</v>
      </c>
    </row>
    <row r="221" spans="1:7" ht="18" x14ac:dyDescent="0.2">
      <c r="A221" s="21">
        <v>215</v>
      </c>
      <c r="B221" s="43" t="s">
        <v>18</v>
      </c>
      <c r="C221" s="37">
        <v>986.33</v>
      </c>
      <c r="D221" s="38">
        <v>44196</v>
      </c>
      <c r="E221" s="39">
        <v>44186</v>
      </c>
      <c r="F221" s="22">
        <f t="shared" si="6"/>
        <v>-10</v>
      </c>
      <c r="G221" s="23">
        <f t="shared" si="7"/>
        <v>-9863.3000000000011</v>
      </c>
    </row>
    <row r="222" spans="1:7" ht="18" x14ac:dyDescent="0.2">
      <c r="A222" s="21">
        <v>216</v>
      </c>
      <c r="B222" s="43" t="s">
        <v>28</v>
      </c>
      <c r="C222" s="37">
        <v>150</v>
      </c>
      <c r="D222" s="38">
        <v>44196</v>
      </c>
      <c r="E222" s="39">
        <v>44186</v>
      </c>
      <c r="F222" s="22">
        <f t="shared" si="6"/>
        <v>-10</v>
      </c>
      <c r="G222" s="23">
        <f t="shared" si="7"/>
        <v>-1500</v>
      </c>
    </row>
    <row r="223" spans="1:7" ht="18" x14ac:dyDescent="0.2">
      <c r="A223" s="21">
        <v>217</v>
      </c>
      <c r="B223" s="43" t="s">
        <v>87</v>
      </c>
      <c r="C223" s="37">
        <v>778.28</v>
      </c>
      <c r="D223" s="38">
        <v>44196</v>
      </c>
      <c r="E223" s="39">
        <v>44186</v>
      </c>
      <c r="F223" s="22">
        <f t="shared" si="6"/>
        <v>-10</v>
      </c>
      <c r="G223" s="23">
        <f t="shared" si="7"/>
        <v>-7782.7999999999993</v>
      </c>
    </row>
    <row r="224" spans="1:7" ht="18" x14ac:dyDescent="0.2">
      <c r="A224" s="21">
        <v>218</v>
      </c>
      <c r="B224" s="43" t="s">
        <v>24</v>
      </c>
      <c r="C224" s="37">
        <v>2949.62</v>
      </c>
      <c r="D224" s="38">
        <v>44196</v>
      </c>
      <c r="E224" s="39">
        <v>44186</v>
      </c>
      <c r="F224" s="22">
        <f t="shared" si="6"/>
        <v>-10</v>
      </c>
      <c r="G224" s="23">
        <f t="shared" si="7"/>
        <v>-29496.199999999997</v>
      </c>
    </row>
    <row r="225" spans="1:7" ht="18" x14ac:dyDescent="0.2">
      <c r="A225" s="21">
        <v>219</v>
      </c>
      <c r="B225" s="43" t="s">
        <v>43</v>
      </c>
      <c r="C225" s="37">
        <v>1560.4</v>
      </c>
      <c r="D225" s="38">
        <v>44196</v>
      </c>
      <c r="E225" s="39">
        <v>44186</v>
      </c>
      <c r="F225" s="22">
        <f t="shared" si="6"/>
        <v>-10</v>
      </c>
      <c r="G225" s="23">
        <f t="shared" si="7"/>
        <v>-15604</v>
      </c>
    </row>
    <row r="226" spans="1:7" ht="18" x14ac:dyDescent="0.2">
      <c r="A226" s="21">
        <v>220</v>
      </c>
      <c r="B226" s="43" t="s">
        <v>88</v>
      </c>
      <c r="C226" s="37">
        <v>4365</v>
      </c>
      <c r="D226" s="38">
        <v>44196</v>
      </c>
      <c r="E226" s="39">
        <v>44186</v>
      </c>
      <c r="F226" s="22">
        <f t="shared" si="6"/>
        <v>-10</v>
      </c>
      <c r="G226" s="23">
        <f t="shared" si="7"/>
        <v>-43650</v>
      </c>
    </row>
    <row r="227" spans="1:7" ht="18" x14ac:dyDescent="0.2">
      <c r="A227" s="21">
        <v>221</v>
      </c>
      <c r="B227" s="43" t="s">
        <v>115</v>
      </c>
      <c r="C227" s="37">
        <v>102.26</v>
      </c>
      <c r="D227" s="38">
        <v>44186</v>
      </c>
      <c r="E227" s="39">
        <v>44186</v>
      </c>
      <c r="F227" s="22">
        <f t="shared" si="6"/>
        <v>0</v>
      </c>
      <c r="G227" s="23">
        <f t="shared" si="7"/>
        <v>0</v>
      </c>
    </row>
    <row r="228" spans="1:7" ht="18" x14ac:dyDescent="0.2">
      <c r="A228" s="21">
        <v>222</v>
      </c>
      <c r="B228" s="43" t="s">
        <v>115</v>
      </c>
      <c r="C228" s="37">
        <v>99.64</v>
      </c>
      <c r="D228" s="38">
        <v>44186</v>
      </c>
      <c r="E228" s="39">
        <v>44186</v>
      </c>
      <c r="F228" s="22">
        <f t="shared" si="6"/>
        <v>0</v>
      </c>
      <c r="G228" s="23">
        <f t="shared" si="7"/>
        <v>0</v>
      </c>
    </row>
    <row r="229" spans="1:7" ht="18" x14ac:dyDescent="0.2">
      <c r="A229" s="21">
        <v>223</v>
      </c>
      <c r="B229" s="43" t="s">
        <v>15</v>
      </c>
      <c r="C229" s="37">
        <v>150.85</v>
      </c>
      <c r="D229" s="38">
        <v>44195</v>
      </c>
      <c r="E229" s="39">
        <v>44187</v>
      </c>
      <c r="F229" s="22">
        <f t="shared" si="6"/>
        <v>-8</v>
      </c>
      <c r="G229" s="23">
        <f t="shared" si="7"/>
        <v>-1206.8</v>
      </c>
    </row>
    <row r="230" spans="1:7" ht="18" x14ac:dyDescent="0.2">
      <c r="A230" s="21">
        <v>224</v>
      </c>
      <c r="B230" s="43" t="s">
        <v>34</v>
      </c>
      <c r="C230" s="37">
        <v>48</v>
      </c>
      <c r="D230" s="38">
        <v>44195</v>
      </c>
      <c r="E230" s="39">
        <v>44187</v>
      </c>
      <c r="F230" s="22">
        <f t="shared" si="6"/>
        <v>-8</v>
      </c>
      <c r="G230" s="23">
        <f t="shared" si="7"/>
        <v>-384</v>
      </c>
    </row>
    <row r="231" spans="1:7" ht="18" x14ac:dyDescent="0.2">
      <c r="A231" s="21">
        <v>225</v>
      </c>
      <c r="B231" s="43" t="s">
        <v>10</v>
      </c>
      <c r="C231" s="37">
        <v>1520.51</v>
      </c>
      <c r="D231" s="38">
        <v>44196</v>
      </c>
      <c r="E231" s="39">
        <v>44187</v>
      </c>
      <c r="F231" s="22">
        <f t="shared" si="6"/>
        <v>-9</v>
      </c>
      <c r="G231" s="23">
        <f t="shared" si="7"/>
        <v>-13684.59</v>
      </c>
    </row>
    <row r="232" spans="1:7" ht="18" x14ac:dyDescent="0.2">
      <c r="A232" s="21">
        <v>226</v>
      </c>
      <c r="B232" s="43" t="s">
        <v>27</v>
      </c>
      <c r="C232" s="37">
        <v>326</v>
      </c>
      <c r="D232" s="38">
        <v>44196</v>
      </c>
      <c r="E232" s="39">
        <v>44187</v>
      </c>
      <c r="F232" s="22">
        <f t="shared" si="6"/>
        <v>-9</v>
      </c>
      <c r="G232" s="23">
        <f t="shared" si="7"/>
        <v>-2934</v>
      </c>
    </row>
    <row r="233" spans="1:7" ht="18" x14ac:dyDescent="0.2">
      <c r="A233" s="21">
        <v>227</v>
      </c>
      <c r="B233" s="43" t="s">
        <v>51</v>
      </c>
      <c r="C233" s="37">
        <v>8045.7</v>
      </c>
      <c r="D233" s="38">
        <v>44196</v>
      </c>
      <c r="E233" s="39">
        <v>44187</v>
      </c>
      <c r="F233" s="22">
        <f t="shared" si="6"/>
        <v>-9</v>
      </c>
      <c r="G233" s="23">
        <f t="shared" si="7"/>
        <v>-72411.3</v>
      </c>
    </row>
    <row r="234" spans="1:7" ht="18" x14ac:dyDescent="0.2">
      <c r="A234" s="21">
        <v>228</v>
      </c>
      <c r="B234" s="43" t="s">
        <v>71</v>
      </c>
      <c r="C234" s="37">
        <v>326.22000000000003</v>
      </c>
      <c r="D234" s="38">
        <v>44196</v>
      </c>
      <c r="E234" s="39">
        <v>44187</v>
      </c>
      <c r="F234" s="22">
        <f t="shared" si="6"/>
        <v>-9</v>
      </c>
      <c r="G234" s="23">
        <f t="shared" si="7"/>
        <v>-2935.9800000000005</v>
      </c>
    </row>
    <row r="235" spans="1:7" ht="18" x14ac:dyDescent="0.2">
      <c r="A235" s="21">
        <v>229</v>
      </c>
      <c r="B235" s="43" t="s">
        <v>49</v>
      </c>
      <c r="C235" s="37">
        <v>363.75</v>
      </c>
      <c r="D235" s="38">
        <v>44196</v>
      </c>
      <c r="E235" s="39">
        <v>44187</v>
      </c>
      <c r="F235" s="22">
        <f t="shared" si="6"/>
        <v>-9</v>
      </c>
      <c r="G235" s="23">
        <f t="shared" si="7"/>
        <v>-3273.75</v>
      </c>
    </row>
    <row r="236" spans="1:7" ht="18" x14ac:dyDescent="0.2">
      <c r="A236" s="21">
        <v>230</v>
      </c>
      <c r="B236" s="43" t="s">
        <v>33</v>
      </c>
      <c r="C236" s="37">
        <v>149.93</v>
      </c>
      <c r="D236" s="38">
        <v>44189</v>
      </c>
      <c r="E236" s="39">
        <v>44187</v>
      </c>
      <c r="F236" s="22">
        <f t="shared" si="6"/>
        <v>-2</v>
      </c>
      <c r="G236" s="23">
        <f t="shared" si="7"/>
        <v>-299.86</v>
      </c>
    </row>
    <row r="237" spans="1:7" ht="18" x14ac:dyDescent="0.2">
      <c r="A237" s="21">
        <v>231</v>
      </c>
      <c r="B237" s="43" t="s">
        <v>95</v>
      </c>
      <c r="C237" s="37">
        <v>5685.78</v>
      </c>
      <c r="D237" s="38">
        <v>44193</v>
      </c>
      <c r="E237" s="39">
        <v>44187</v>
      </c>
      <c r="F237" s="22">
        <f t="shared" si="6"/>
        <v>-6</v>
      </c>
      <c r="G237" s="23">
        <f t="shared" si="7"/>
        <v>-34114.68</v>
      </c>
    </row>
    <row r="238" spans="1:7" ht="18" x14ac:dyDescent="0.2">
      <c r="A238" s="21">
        <v>232</v>
      </c>
      <c r="B238" s="43" t="s">
        <v>33</v>
      </c>
      <c r="C238" s="36">
        <v>583.04999999999995</v>
      </c>
      <c r="D238" s="38">
        <v>44187</v>
      </c>
      <c r="E238" s="39">
        <v>44187</v>
      </c>
      <c r="F238" s="22">
        <f t="shared" si="6"/>
        <v>0</v>
      </c>
      <c r="G238" s="23">
        <f t="shared" si="7"/>
        <v>0</v>
      </c>
    </row>
    <row r="239" spans="1:7" ht="18" x14ac:dyDescent="0.2">
      <c r="A239" s="21">
        <v>233</v>
      </c>
      <c r="B239" s="43" t="s">
        <v>111</v>
      </c>
      <c r="C239" s="37">
        <v>1500</v>
      </c>
      <c r="D239" s="38">
        <v>44189</v>
      </c>
      <c r="E239" s="39">
        <v>44189</v>
      </c>
      <c r="F239" s="22">
        <f t="shared" si="6"/>
        <v>0</v>
      </c>
      <c r="G239" s="23">
        <f t="shared" si="7"/>
        <v>0</v>
      </c>
    </row>
    <row r="240" spans="1:7" ht="18" x14ac:dyDescent="0.2">
      <c r="A240" s="21">
        <v>234</v>
      </c>
      <c r="B240" s="43" t="s">
        <v>17</v>
      </c>
      <c r="C240" s="37">
        <v>13680</v>
      </c>
      <c r="D240" s="38">
        <v>44196</v>
      </c>
      <c r="E240" s="39">
        <v>44193</v>
      </c>
      <c r="F240" s="22">
        <f t="shared" si="6"/>
        <v>-3</v>
      </c>
      <c r="G240" s="23">
        <f t="shared" si="7"/>
        <v>-41040</v>
      </c>
    </row>
    <row r="241" spans="1:7" ht="18" x14ac:dyDescent="0.2">
      <c r="A241" s="21">
        <v>235</v>
      </c>
      <c r="B241" s="43" t="s">
        <v>1</v>
      </c>
      <c r="C241" s="37">
        <v>712.53</v>
      </c>
      <c r="D241" s="38">
        <v>44196</v>
      </c>
      <c r="E241" s="39">
        <v>44193</v>
      </c>
      <c r="F241" s="22">
        <f t="shared" si="6"/>
        <v>-3</v>
      </c>
      <c r="G241" s="23">
        <f t="shared" si="7"/>
        <v>-2137.59</v>
      </c>
    </row>
    <row r="242" spans="1:7" ht="18" x14ac:dyDescent="0.2">
      <c r="A242" s="21">
        <v>236</v>
      </c>
      <c r="B242" s="43" t="s">
        <v>72</v>
      </c>
      <c r="C242" s="37">
        <v>330</v>
      </c>
      <c r="D242" s="38">
        <v>44196</v>
      </c>
      <c r="E242" s="39">
        <v>44193</v>
      </c>
      <c r="F242" s="22">
        <f t="shared" si="6"/>
        <v>-3</v>
      </c>
      <c r="G242" s="23">
        <f t="shared" si="7"/>
        <v>-990</v>
      </c>
    </row>
    <row r="243" spans="1:7" ht="18" x14ac:dyDescent="0.2">
      <c r="A243" s="21">
        <v>237</v>
      </c>
      <c r="B243" s="43" t="s">
        <v>39</v>
      </c>
      <c r="C243" s="37">
        <v>1874.14</v>
      </c>
      <c r="D243" s="38">
        <v>44196</v>
      </c>
      <c r="E243" s="39">
        <v>44193</v>
      </c>
      <c r="F243" s="22">
        <f t="shared" si="6"/>
        <v>-3</v>
      </c>
      <c r="G243" s="23">
        <f t="shared" si="7"/>
        <v>-5622.42</v>
      </c>
    </row>
    <row r="244" spans="1:7" ht="18" x14ac:dyDescent="0.2">
      <c r="A244" s="21">
        <v>238</v>
      </c>
      <c r="B244" s="43" t="s">
        <v>47</v>
      </c>
      <c r="C244" s="37">
        <v>5344</v>
      </c>
      <c r="D244" s="38">
        <v>44196</v>
      </c>
      <c r="E244" s="39">
        <v>44193</v>
      </c>
      <c r="F244" s="22">
        <f t="shared" si="6"/>
        <v>-3</v>
      </c>
      <c r="G244" s="23">
        <f t="shared" si="7"/>
        <v>-16032</v>
      </c>
    </row>
    <row r="245" spans="1:7" ht="18" x14ac:dyDescent="0.2">
      <c r="A245" s="21">
        <v>239</v>
      </c>
      <c r="B245" s="43" t="s">
        <v>24</v>
      </c>
      <c r="C245" s="37">
        <v>26785.919999999998</v>
      </c>
      <c r="D245" s="38">
        <v>44196</v>
      </c>
      <c r="E245" s="39">
        <v>44193</v>
      </c>
      <c r="F245" s="22">
        <f t="shared" si="6"/>
        <v>-3</v>
      </c>
      <c r="G245" s="23">
        <f t="shared" si="7"/>
        <v>-80357.759999999995</v>
      </c>
    </row>
    <row r="246" spans="1:7" ht="18" x14ac:dyDescent="0.2">
      <c r="A246" s="21">
        <v>240</v>
      </c>
      <c r="B246" s="43" t="s">
        <v>114</v>
      </c>
      <c r="C246" s="37">
        <v>1874.14</v>
      </c>
      <c r="D246" s="38">
        <v>44196</v>
      </c>
      <c r="E246" s="39">
        <v>44193</v>
      </c>
      <c r="F246" s="22">
        <f t="shared" si="6"/>
        <v>-3</v>
      </c>
      <c r="G246" s="23">
        <f t="shared" si="7"/>
        <v>-5622.42</v>
      </c>
    </row>
    <row r="247" spans="1:7" ht="18" x14ac:dyDescent="0.2">
      <c r="A247" s="21">
        <v>241</v>
      </c>
      <c r="B247" s="43" t="s">
        <v>70</v>
      </c>
      <c r="C247" s="37">
        <v>2682.86</v>
      </c>
      <c r="D247" s="38">
        <v>44196</v>
      </c>
      <c r="E247" s="39">
        <v>44193</v>
      </c>
      <c r="F247" s="22">
        <f t="shared" si="6"/>
        <v>-3</v>
      </c>
      <c r="G247" s="23">
        <f t="shared" si="7"/>
        <v>-8048.58</v>
      </c>
    </row>
    <row r="248" spans="1:7" ht="18" x14ac:dyDescent="0.2">
      <c r="A248" s="21">
        <v>242</v>
      </c>
      <c r="B248" s="43" t="s">
        <v>74</v>
      </c>
      <c r="C248" s="37">
        <v>1823.74</v>
      </c>
      <c r="D248" s="38">
        <v>44196</v>
      </c>
      <c r="E248" s="39">
        <v>44193</v>
      </c>
      <c r="F248" s="22">
        <f t="shared" si="6"/>
        <v>-3</v>
      </c>
      <c r="G248" s="23">
        <f t="shared" si="7"/>
        <v>-5471.22</v>
      </c>
    </row>
    <row r="249" spans="1:7" ht="18" x14ac:dyDescent="0.2">
      <c r="A249" s="21">
        <v>243</v>
      </c>
      <c r="B249" s="43" t="s">
        <v>3</v>
      </c>
      <c r="C249" s="37">
        <v>7118.44</v>
      </c>
      <c r="D249" s="38">
        <v>44196</v>
      </c>
      <c r="E249" s="39">
        <v>44193</v>
      </c>
      <c r="F249" s="22">
        <f t="shared" si="6"/>
        <v>-3</v>
      </c>
      <c r="G249" s="23">
        <f t="shared" si="7"/>
        <v>-21355.32</v>
      </c>
    </row>
    <row r="250" spans="1:7" ht="18" x14ac:dyDescent="0.2">
      <c r="A250" s="21">
        <v>244</v>
      </c>
      <c r="B250" s="43" t="s">
        <v>94</v>
      </c>
      <c r="C250" s="37">
        <v>1722.98</v>
      </c>
      <c r="D250" s="38">
        <v>44196</v>
      </c>
      <c r="E250" s="39">
        <v>44193</v>
      </c>
      <c r="F250" s="22">
        <f t="shared" si="6"/>
        <v>-3</v>
      </c>
      <c r="G250" s="23">
        <f t="shared" si="7"/>
        <v>-5168.9400000000005</v>
      </c>
    </row>
    <row r="251" spans="1:7" ht="18" x14ac:dyDescent="0.2">
      <c r="A251" s="21">
        <v>245</v>
      </c>
      <c r="B251" s="43" t="s">
        <v>95</v>
      </c>
      <c r="C251" s="37">
        <v>5685.78</v>
      </c>
      <c r="D251" s="38">
        <v>44195</v>
      </c>
      <c r="E251" s="39">
        <v>44193</v>
      </c>
      <c r="F251" s="22">
        <f t="shared" si="6"/>
        <v>-2</v>
      </c>
      <c r="G251" s="23">
        <f t="shared" si="7"/>
        <v>-11371.56</v>
      </c>
    </row>
    <row r="252" spans="1:7" ht="18" x14ac:dyDescent="0.2">
      <c r="A252" s="21">
        <v>246</v>
      </c>
      <c r="B252" s="43" t="s">
        <v>112</v>
      </c>
      <c r="C252" s="37">
        <v>400</v>
      </c>
      <c r="D252" s="38">
        <v>44188</v>
      </c>
      <c r="E252" s="39">
        <v>44193</v>
      </c>
      <c r="F252" s="22">
        <f t="shared" si="6"/>
        <v>5</v>
      </c>
      <c r="G252" s="23">
        <f t="shared" si="7"/>
        <v>2000</v>
      </c>
    </row>
    <row r="253" spans="1:7" ht="18" x14ac:dyDescent="0.2">
      <c r="A253" s="21">
        <v>247</v>
      </c>
      <c r="B253" s="43" t="s">
        <v>10</v>
      </c>
      <c r="C253" s="37">
        <v>2390.34</v>
      </c>
      <c r="D253" s="38">
        <v>44196</v>
      </c>
      <c r="E253" s="39">
        <v>44193</v>
      </c>
      <c r="F253" s="22">
        <f t="shared" si="6"/>
        <v>-3</v>
      </c>
      <c r="G253" s="23">
        <f t="shared" si="7"/>
        <v>-7171.02</v>
      </c>
    </row>
    <row r="254" spans="1:7" ht="18" x14ac:dyDescent="0.2">
      <c r="A254" s="21">
        <v>248</v>
      </c>
      <c r="B254" s="43" t="s">
        <v>102</v>
      </c>
      <c r="C254" s="37">
        <v>184.5</v>
      </c>
      <c r="D254" s="38">
        <v>44193</v>
      </c>
      <c r="E254" s="39">
        <v>44193</v>
      </c>
      <c r="F254" s="22">
        <f t="shared" si="6"/>
        <v>0</v>
      </c>
      <c r="G254" s="23">
        <f t="shared" si="7"/>
        <v>0</v>
      </c>
    </row>
    <row r="255" spans="1:7" ht="18" x14ac:dyDescent="0.2">
      <c r="A255" s="21">
        <v>249</v>
      </c>
      <c r="B255" s="43" t="s">
        <v>65</v>
      </c>
      <c r="C255" s="37">
        <v>72.53</v>
      </c>
      <c r="D255" s="38">
        <v>44196</v>
      </c>
      <c r="E255" s="39">
        <v>44193</v>
      </c>
      <c r="F255" s="22">
        <f t="shared" si="6"/>
        <v>-3</v>
      </c>
      <c r="G255" s="23">
        <f t="shared" si="7"/>
        <v>-217.59</v>
      </c>
    </row>
    <row r="256" spans="1:7" ht="18" x14ac:dyDescent="0.2">
      <c r="A256" s="21">
        <v>250</v>
      </c>
      <c r="B256" s="43" t="s">
        <v>33</v>
      </c>
      <c r="C256" s="37">
        <v>60.66</v>
      </c>
      <c r="D256" s="38">
        <v>44193</v>
      </c>
      <c r="E256" s="39">
        <v>44193</v>
      </c>
      <c r="F256" s="22">
        <f t="shared" si="6"/>
        <v>0</v>
      </c>
      <c r="G256" s="23">
        <f t="shared" si="7"/>
        <v>0</v>
      </c>
    </row>
    <row r="257" spans="1:7" ht="18" x14ac:dyDescent="0.2">
      <c r="A257" s="21">
        <v>251</v>
      </c>
      <c r="B257" s="43" t="s">
        <v>69</v>
      </c>
      <c r="C257" s="37">
        <v>600</v>
      </c>
      <c r="D257" s="38">
        <v>44197</v>
      </c>
      <c r="E257" s="39">
        <v>44194</v>
      </c>
      <c r="F257" s="22">
        <f t="shared" si="6"/>
        <v>-3</v>
      </c>
      <c r="G257" s="23">
        <f t="shared" si="7"/>
        <v>-1800</v>
      </c>
    </row>
    <row r="258" spans="1:7" ht="18" x14ac:dyDescent="0.2">
      <c r="A258" s="21">
        <v>252</v>
      </c>
      <c r="B258" s="43" t="s">
        <v>17</v>
      </c>
      <c r="C258" s="37">
        <v>2048.65</v>
      </c>
      <c r="D258" s="38">
        <v>44196</v>
      </c>
      <c r="E258" s="39">
        <v>44194</v>
      </c>
      <c r="F258" s="22">
        <f t="shared" si="6"/>
        <v>-2</v>
      </c>
      <c r="G258" s="23">
        <f t="shared" si="7"/>
        <v>-4097.3</v>
      </c>
    </row>
    <row r="259" spans="1:7" ht="18" x14ac:dyDescent="0.2">
      <c r="A259" s="21">
        <v>253</v>
      </c>
      <c r="B259" s="43" t="s">
        <v>22</v>
      </c>
      <c r="C259" s="37">
        <v>591.83000000000004</v>
      </c>
      <c r="D259" s="38">
        <v>44196</v>
      </c>
      <c r="E259" s="39">
        <v>44194</v>
      </c>
      <c r="F259" s="22">
        <f t="shared" si="6"/>
        <v>-2</v>
      </c>
      <c r="G259" s="23">
        <f t="shared" si="7"/>
        <v>-1183.6600000000001</v>
      </c>
    </row>
    <row r="260" spans="1:7" ht="18" x14ac:dyDescent="0.2">
      <c r="A260" s="21">
        <v>254</v>
      </c>
      <c r="B260" s="43" t="s">
        <v>69</v>
      </c>
      <c r="C260" s="37">
        <v>1995</v>
      </c>
      <c r="D260" s="38">
        <v>44196</v>
      </c>
      <c r="E260" s="39">
        <v>44194</v>
      </c>
      <c r="F260" s="22">
        <f t="shared" si="6"/>
        <v>-2</v>
      </c>
      <c r="G260" s="23">
        <f t="shared" si="7"/>
        <v>-3990</v>
      </c>
    </row>
    <row r="261" spans="1:7" ht="18" x14ac:dyDescent="0.2">
      <c r="A261" s="21">
        <v>255</v>
      </c>
      <c r="B261" s="43" t="s">
        <v>69</v>
      </c>
      <c r="C261" s="37">
        <v>1612.67</v>
      </c>
      <c r="D261" s="38">
        <v>44196</v>
      </c>
      <c r="E261" s="39">
        <v>44194</v>
      </c>
      <c r="F261" s="22">
        <f t="shared" si="6"/>
        <v>-2</v>
      </c>
      <c r="G261" s="23">
        <f t="shared" si="7"/>
        <v>-3225.34</v>
      </c>
    </row>
    <row r="262" spans="1:7" ht="18" x14ac:dyDescent="0.2">
      <c r="A262" s="21">
        <v>256</v>
      </c>
      <c r="B262" s="43" t="s">
        <v>24</v>
      </c>
      <c r="C262" s="37">
        <v>4956.66</v>
      </c>
      <c r="D262" s="38">
        <v>44196</v>
      </c>
      <c r="E262" s="39">
        <v>44194</v>
      </c>
      <c r="F262" s="22">
        <f t="shared" si="6"/>
        <v>-2</v>
      </c>
      <c r="G262" s="23">
        <f t="shared" si="7"/>
        <v>-9913.32</v>
      </c>
    </row>
    <row r="263" spans="1:7" ht="18" x14ac:dyDescent="0.2">
      <c r="A263" s="21">
        <v>257</v>
      </c>
      <c r="B263" s="43" t="s">
        <v>24</v>
      </c>
      <c r="C263" s="37">
        <v>15331.68</v>
      </c>
      <c r="D263" s="38">
        <v>44196</v>
      </c>
      <c r="E263" s="39">
        <v>44194</v>
      </c>
      <c r="F263" s="22">
        <f t="shared" si="6"/>
        <v>-2</v>
      </c>
      <c r="G263" s="23">
        <f t="shared" si="7"/>
        <v>-30663.360000000001</v>
      </c>
    </row>
    <row r="264" spans="1:7" ht="18" x14ac:dyDescent="0.2">
      <c r="A264" s="21">
        <v>258</v>
      </c>
      <c r="B264" s="43" t="s">
        <v>92</v>
      </c>
      <c r="C264" s="37">
        <v>643.79999999999995</v>
      </c>
      <c r="D264" s="38">
        <v>44196</v>
      </c>
      <c r="E264" s="39">
        <v>44194</v>
      </c>
      <c r="F264" s="22">
        <f t="shared" ref="F264:F271" si="8">E264-D264</f>
        <v>-2</v>
      </c>
      <c r="G264" s="23">
        <f t="shared" ref="G264:G271" si="9">F264*C264</f>
        <v>-1287.5999999999999</v>
      </c>
    </row>
    <row r="265" spans="1:7" ht="18" x14ac:dyDescent="0.2">
      <c r="A265" s="21">
        <v>259</v>
      </c>
      <c r="B265" s="43" t="s">
        <v>54</v>
      </c>
      <c r="C265" s="37">
        <v>360010.44</v>
      </c>
      <c r="D265" s="38">
        <v>44196</v>
      </c>
      <c r="E265" s="39">
        <v>44194</v>
      </c>
      <c r="F265" s="22">
        <f t="shared" si="8"/>
        <v>-2</v>
      </c>
      <c r="G265" s="23">
        <f t="shared" si="9"/>
        <v>-720020.88</v>
      </c>
    </row>
    <row r="266" spans="1:7" ht="18" x14ac:dyDescent="0.2">
      <c r="A266" s="21">
        <v>260</v>
      </c>
      <c r="B266" s="43" t="s">
        <v>21</v>
      </c>
      <c r="C266" s="37">
        <v>4834</v>
      </c>
      <c r="D266" s="38">
        <v>44196</v>
      </c>
      <c r="E266" s="39">
        <v>44194</v>
      </c>
      <c r="F266" s="22">
        <f t="shared" si="8"/>
        <v>-2</v>
      </c>
      <c r="G266" s="23">
        <f t="shared" si="9"/>
        <v>-9668</v>
      </c>
    </row>
    <row r="267" spans="1:7" ht="18" x14ac:dyDescent="0.2">
      <c r="A267" s="21">
        <v>261</v>
      </c>
      <c r="B267" s="43" t="s">
        <v>24</v>
      </c>
      <c r="C267" s="37">
        <v>2166.9</v>
      </c>
      <c r="D267" s="38">
        <v>44196</v>
      </c>
      <c r="E267" s="39">
        <v>44194</v>
      </c>
      <c r="F267" s="22">
        <f t="shared" si="8"/>
        <v>-2</v>
      </c>
      <c r="G267" s="23">
        <f t="shared" si="9"/>
        <v>-4333.8</v>
      </c>
    </row>
    <row r="268" spans="1:7" ht="18" x14ac:dyDescent="0.2">
      <c r="A268" s="21">
        <v>262</v>
      </c>
      <c r="B268" s="43" t="s">
        <v>49</v>
      </c>
      <c r="C268" s="37">
        <v>8293.17</v>
      </c>
      <c r="D268" s="38">
        <v>44196</v>
      </c>
      <c r="E268" s="39">
        <v>44194</v>
      </c>
      <c r="F268" s="22">
        <f t="shared" si="8"/>
        <v>-2</v>
      </c>
      <c r="G268" s="23">
        <f t="shared" si="9"/>
        <v>-16586.34</v>
      </c>
    </row>
    <row r="269" spans="1:7" ht="18" x14ac:dyDescent="0.2">
      <c r="A269" s="21">
        <v>263</v>
      </c>
      <c r="B269" s="43" t="s">
        <v>101</v>
      </c>
      <c r="C269" s="37">
        <v>19649.29</v>
      </c>
      <c r="D269" s="38">
        <v>44195</v>
      </c>
      <c r="E269" s="39">
        <v>44195</v>
      </c>
      <c r="F269" s="22">
        <f t="shared" si="8"/>
        <v>0</v>
      </c>
      <c r="G269" s="23">
        <f t="shared" si="9"/>
        <v>0</v>
      </c>
    </row>
    <row r="270" spans="1:7" ht="18" x14ac:dyDescent="0.2">
      <c r="A270" s="21">
        <v>264</v>
      </c>
      <c r="B270" s="43" t="s">
        <v>84</v>
      </c>
      <c r="C270" s="37">
        <v>890.48</v>
      </c>
      <c r="D270" s="38">
        <v>44195</v>
      </c>
      <c r="E270" s="39">
        <v>44195</v>
      </c>
      <c r="F270" s="22">
        <f t="shared" si="8"/>
        <v>0</v>
      </c>
      <c r="G270" s="23">
        <f t="shared" si="9"/>
        <v>0</v>
      </c>
    </row>
    <row r="271" spans="1:7" ht="18.75" thickBot="1" x14ac:dyDescent="0.25">
      <c r="A271" s="26">
        <v>265</v>
      </c>
      <c r="B271" s="44" t="s">
        <v>113</v>
      </c>
      <c r="C271" s="40">
        <v>2500</v>
      </c>
      <c r="D271" s="41">
        <v>44193</v>
      </c>
      <c r="E271" s="42">
        <v>44196</v>
      </c>
      <c r="F271" s="27">
        <f t="shared" si="8"/>
        <v>3</v>
      </c>
      <c r="G271" s="45">
        <f t="shared" si="9"/>
        <v>7500</v>
      </c>
    </row>
    <row r="273" spans="3:7" x14ac:dyDescent="0.2">
      <c r="C273" s="28">
        <f>SUM(C7:C272)</f>
        <v>1893699.7899999996</v>
      </c>
      <c r="G273" s="31">
        <f>SUM(G7:G272)</f>
        <v>-6219800.8399999989</v>
      </c>
    </row>
    <row r="274" spans="3:7" ht="13.5" thickBot="1" x14ac:dyDescent="0.25">
      <c r="C274" s="29"/>
      <c r="G274" s="30"/>
    </row>
    <row r="275" spans="3:7" ht="16.5" thickBot="1" x14ac:dyDescent="0.25">
      <c r="D275" s="55" t="s">
        <v>19</v>
      </c>
      <c r="E275" s="56"/>
      <c r="F275" s="56"/>
      <c r="G275" s="32">
        <f>G273/C273</f>
        <v>-3.2844703647561793</v>
      </c>
    </row>
    <row r="276" spans="3:7" x14ac:dyDescent="0.2">
      <c r="G276" s="30"/>
    </row>
  </sheetData>
  <autoFilter ref="B1:B271" xr:uid="{00000000-0009-0000-0000-000000000000}"/>
  <mergeCells count="4">
    <mergeCell ref="C2:F2"/>
    <mergeCell ref="D3:F3"/>
    <mergeCell ref="A5:G5"/>
    <mergeCell ref="D275:F275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Indicatore 4 trim2020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Registro IVA Acquisti - laser</dc:title>
  <dc:creator>Crystal Decisions</dc:creator>
  <dc:description>Powered by Crystal</dc:description>
  <cp:lastModifiedBy>Utente</cp:lastModifiedBy>
  <cp:lastPrinted>2019-04-24T06:43:50Z</cp:lastPrinted>
  <dcterms:created xsi:type="dcterms:W3CDTF">2013-12-23T13:24:18Z</dcterms:created>
  <dcterms:modified xsi:type="dcterms:W3CDTF">2021-01-29T13:14:09Z</dcterms:modified>
</cp:coreProperties>
</file>