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0A12B23-EDD4-41BC-B0C2-A9B43B26C141}" xr6:coauthVersionLast="46" xr6:coauthVersionMax="46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1 trim2021" sheetId="44" r:id="rId1"/>
  </sheets>
  <definedNames>
    <definedName name="_xlnm._FilterDatabase" localSheetId="0" hidden="1">'Indicatore 1 trim2021'!$E$1:$F$153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4" i="44" l="1"/>
  <c r="G245" i="44"/>
  <c r="G246" i="44"/>
  <c r="G247" i="44"/>
  <c r="G248" i="44"/>
  <c r="G249" i="44"/>
  <c r="G250" i="44"/>
  <c r="G251" i="44"/>
  <c r="G252" i="44"/>
  <c r="G253" i="44"/>
  <c r="G254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243" i="44"/>
  <c r="G208" i="44"/>
  <c r="G209" i="44"/>
  <c r="G210" i="44"/>
  <c r="G211" i="44"/>
  <c r="G212" i="44"/>
  <c r="G213" i="44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G204" i="44"/>
  <c r="G205" i="44"/>
  <c r="G206" i="44"/>
  <c r="G207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F240" i="44"/>
  <c r="F241" i="44"/>
  <c r="F242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04" i="44"/>
  <c r="F205" i="44"/>
  <c r="F206" i="44"/>
  <c r="F207" i="44"/>
  <c r="F208" i="44"/>
  <c r="F209" i="44"/>
  <c r="F210" i="44"/>
  <c r="F211" i="44"/>
  <c r="F212" i="44"/>
  <c r="F213" i="44"/>
  <c r="F214" i="44"/>
  <c r="F215" i="44"/>
  <c r="F216" i="44"/>
  <c r="F217" i="44"/>
  <c r="F218" i="44"/>
  <c r="F219" i="44"/>
  <c r="F220" i="44"/>
  <c r="F221" i="44"/>
  <c r="F222" i="44"/>
  <c r="F181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F152" i="44"/>
  <c r="F153" i="44"/>
  <c r="F154" i="44"/>
  <c r="F155" i="44"/>
  <c r="F156" i="44"/>
  <c r="F157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C256" i="44"/>
  <c r="F7" i="44"/>
  <c r="G7" i="44" l="1"/>
  <c r="G256" i="44" s="1"/>
  <c r="G258" i="44" s="1"/>
</calcChain>
</file>

<file path=xl/sharedStrings.xml><?xml version="1.0" encoding="utf-8"?>
<sst xmlns="http://schemas.openxmlformats.org/spreadsheetml/2006/main" count="258" uniqueCount="103">
  <si>
    <t>DATA PAGAMENTO</t>
  </si>
  <si>
    <t>COPPOLA ANTONIA</t>
  </si>
  <si>
    <t>SECLAN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</si>
  <si>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</si>
  <si>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</si>
  <si>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</si>
  <si>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</si>
  <si>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</si>
  <si>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</si>
  <si>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</si>
  <si>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</si>
  <si>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</si>
  <si>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</si>
  <si>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</si>
  <si>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</si>
  <si>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</si>
  <si>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</si>
  <si>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</si>
  <si>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DIERRE DIMENSIONE RICAMBI SpA</t>
  </si>
  <si>
    <t xml:space="preserve">Indicatore trimestrale di tempestività dei pagamenti </t>
  </si>
  <si>
    <t>SARTORI AMBIENTE Srl</t>
  </si>
  <si>
    <t>BONDATTI GIANLUCA Srl AUTOTRASPORTI</t>
  </si>
  <si>
    <t>CARLONI PNEUMATICI Srl</t>
  </si>
  <si>
    <t>PALMIERI ALESSIA</t>
  </si>
  <si>
    <t>IFIS Rental Service Srl</t>
  </si>
  <si>
    <t>DEL PRETE WASTE RECYCLING SRL</t>
  </si>
  <si>
    <t>PA.L.MER. Soc. Consortile a r.l.</t>
  </si>
  <si>
    <t>C.P.O. Srl</t>
  </si>
  <si>
    <t>GREENCHEM SOLUTIONS Srl</t>
  </si>
  <si>
    <t>MASE Srl</t>
  </si>
  <si>
    <t>CEPI T.A.A.S. Srl</t>
  </si>
  <si>
    <t>SERANGELI DIESEL Snc</t>
  </si>
  <si>
    <t>BTE SpA</t>
  </si>
  <si>
    <t>ALTERNA Srl</t>
  </si>
  <si>
    <t>CASILLO SISTEMI IDRAULICI Srl</t>
  </si>
  <si>
    <t>GB TRUCKS SRL</t>
  </si>
  <si>
    <t>MATTUCCI Srl</t>
  </si>
  <si>
    <t>ENEL ENERGIA SpA</t>
  </si>
  <si>
    <t>FORESTAL GARDEN S.R.L.</t>
  </si>
  <si>
    <t>PGRAFICO Snc</t>
  </si>
  <si>
    <t>AREA CENTRO Srl</t>
  </si>
  <si>
    <t>APOLLO 11 SERVICE SAS</t>
  </si>
  <si>
    <t>READYTEC SPA</t>
  </si>
  <si>
    <t>SYSTEM HYGIENE Srl</t>
  </si>
  <si>
    <t>ANTINFORTUNISTICA GIST Snc</t>
  </si>
  <si>
    <t>ITALIANA PETROLI SpA ex TOTALERG SpA</t>
  </si>
  <si>
    <t>DVR ECOLOGIA Srls</t>
  </si>
  <si>
    <t>ROMANA DIESEL SpA</t>
  </si>
  <si>
    <t>ARTIGIANA 2M Srl</t>
  </si>
  <si>
    <t>ISPA Srl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</si>
  <si>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</si>
  <si>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</si>
  <si>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</si>
  <si>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</si>
  <si>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</si>
  <si>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</si>
  <si>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LEASEPLAN ITALIA SPA</t>
  </si>
  <si>
    <t>TELECOM ITALIA SPA - TIM SPA</t>
  </si>
  <si>
    <t>HERA COMM Srl</t>
  </si>
  <si>
    <t>CENTRO SAN MICHELE Srl</t>
  </si>
  <si>
    <t>GOOGLE IRELAND LIMITED</t>
  </si>
  <si>
    <t>GICAUTO AUTOPARTS SpA</t>
  </si>
  <si>
    <t>REPAS LUNCH COUPON Srl</t>
  </si>
  <si>
    <t>ECO SERVICE Srl</t>
  </si>
  <si>
    <t>ZAC PLAST Srl</t>
  </si>
  <si>
    <t>B. &amp; G. ECOLYNE COM Srl</t>
  </si>
  <si>
    <t>ROMANA AMBIENTE SRL</t>
  </si>
  <si>
    <t>NEW TECNO SAFETY Srls</t>
  </si>
  <si>
    <t>ISP SERVIZI SRL</t>
  </si>
  <si>
    <t>JOB &amp; SAFETY Srl</t>
  </si>
  <si>
    <t>CONTINENTAL AUTOMOTIVE TRADING ITALIA SRL</t>
  </si>
  <si>
    <t>GIUNKO Srl</t>
  </si>
  <si>
    <t>RANIERI MASSIMO</t>
  </si>
  <si>
    <t>MATTIUSSI ECOLOGIA SPA</t>
  </si>
  <si>
    <t>FRATELLI ANGELONI S.R.L.</t>
  </si>
  <si>
    <t>FAGECO ECOLOGIA Srl</t>
  </si>
  <si>
    <t>SICURITALIA IVRI SPA</t>
  </si>
  <si>
    <t>AUTOSTRADE PER L'ITALIA</t>
  </si>
  <si>
    <t>PRONSITE di Costantini Fabrizio</t>
  </si>
  <si>
    <t>S.A.C.I.E.M. Srl</t>
  </si>
  <si>
    <t>FIVE CONSULTING Srl</t>
  </si>
  <si>
    <t>ITALFOR Srl</t>
  </si>
  <si>
    <t>FARMACIA ROMANI DR. ROBERTO</t>
  </si>
  <si>
    <t>SERVIZI ITALIA SpA</t>
  </si>
  <si>
    <t>INTERCARTA SpA</t>
  </si>
  <si>
    <t>ENI FUEL SpA</t>
  </si>
  <si>
    <t>SAGA SERVICE di Irollo Giovanna</t>
  </si>
  <si>
    <t>Casa di Cura MADONNA DELLE GRAZIE SpA</t>
  </si>
  <si>
    <t>STUDIO STAFF R.U. Srl</t>
  </si>
  <si>
    <t>MAFER Srl</t>
  </si>
  <si>
    <t>NUOVA GRAFICA ZANNOLA di Favale Maria</t>
  </si>
  <si>
    <t>NAPOLEONI AVV. MARCO</t>
  </si>
  <si>
    <t>PROF. AVV. GIORGIO LENER</t>
  </si>
  <si>
    <t>LAURIA GROUP Srl</t>
  </si>
  <si>
    <t>RIGENERA Soc. Coop. a.R.L.</t>
  </si>
  <si>
    <t>CLEA Servizi Srl</t>
  </si>
  <si>
    <t>RANDSTAD HR SOLUTIONS</t>
  </si>
  <si>
    <t>LRS TRASPORTI Srl</t>
  </si>
  <si>
    <t>GRUPPO MAURIZI S.R.L.</t>
  </si>
  <si>
    <t>EURO SERVIZI SRL</t>
  </si>
  <si>
    <t>ECOSYSTEM SpA</t>
  </si>
  <si>
    <t>RAVO Srl</t>
  </si>
  <si>
    <t>1°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</si>
</sst>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8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1" fillId="0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164" fontId="10" fillId="0" borderId="0" xfId="1" applyNumberFormat="1" applyFont="1" applyAlignment="1">
      <alignment vertical="top"/>
    </xf>
    <xf numFmtId="166" fontId="9" fillId="0" borderId="0" xfId="0" applyNumberFormat="1" applyFont="1" applyBorder="1">
      <alignment vertical="top"/>
    </xf>
    <xf numFmtId="0" fontId="9" fillId="0" borderId="0" xfId="0" applyFont="1" applyBorder="1">
      <alignment vertical="top"/>
    </xf>
    <xf numFmtId="4" fontId="11" fillId="0" borderId="0" xfId="1" applyNumberFormat="1" applyFont="1">
      <alignment vertical="top"/>
    </xf>
    <xf numFmtId="0" fontId="1" fillId="3" borderId="0" xfId="1" applyFill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 applyBorder="1">
      <alignment vertical="top"/>
    </xf>
    <xf numFmtId="0" fontId="9" fillId="0" borderId="2" xfId="0" applyFont="1" applyBorder="1">
      <alignment vertical="top"/>
    </xf>
    <xf numFmtId="4" fontId="9" fillId="0" borderId="2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11" fillId="0" borderId="0" xfId="2" applyFont="1" applyAlignment="1">
      <alignment vertical="top"/>
    </xf>
    <xf numFmtId="43" fontId="6" fillId="0" borderId="5" xfId="2" applyFont="1" applyBorder="1" applyAlignment="1">
      <alignment vertical="top"/>
    </xf>
    <xf numFmtId="0" fontId="1" fillId="0" borderId="1" xfId="1" applyFont="1" applyBorder="1" applyAlignment="1">
      <alignment horizontal="center" vertical="top"/>
    </xf>
    <xf numFmtId="0" fontId="1" fillId="0" borderId="1" xfId="1" applyBorder="1">
      <alignment vertical="top"/>
    </xf>
    <xf numFmtId="0" fontId="9" fillId="0" borderId="1" xfId="1" applyFont="1" applyFill="1" applyBorder="1" applyAlignment="1">
      <alignment vertical="top"/>
    </xf>
    <xf numFmtId="4" fontId="9" fillId="0" borderId="1" xfId="1" applyNumberFormat="1" applyFont="1" applyFill="1" applyBorder="1" applyAlignment="1">
      <alignment horizontal="right" vertical="top"/>
    </xf>
    <xf numFmtId="14" fontId="1" fillId="0" borderId="1" xfId="1" applyNumberFormat="1" applyFill="1" applyBorder="1">
      <alignment vertical="top"/>
    </xf>
    <xf numFmtId="164" fontId="1" fillId="0" borderId="1" xfId="1" applyNumberFormat="1" applyFont="1" applyBorder="1" applyAlignment="1">
      <alignment vertical="top"/>
    </xf>
    <xf numFmtId="0" fontId="3" fillId="0" borderId="14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43" fontId="3" fillId="0" borderId="9" xfId="2" applyFont="1" applyBorder="1" applyAlignment="1">
      <alignment vertical="top"/>
    </xf>
    <xf numFmtId="0" fontId="1" fillId="0" borderId="6" xfId="1" applyFont="1" applyBorder="1" applyAlignment="1">
      <alignment horizontal="center" vertical="top"/>
    </xf>
    <xf numFmtId="43" fontId="5" fillId="0" borderId="7" xfId="2" applyFont="1" applyBorder="1" applyAlignment="1">
      <alignment vertical="top"/>
    </xf>
    <xf numFmtId="0" fontId="1" fillId="0" borderId="6" xfId="1" applyFont="1" applyFill="1" applyBorder="1" applyAlignment="1">
      <alignment horizontal="center" vertical="top"/>
    </xf>
    <xf numFmtId="43" fontId="1" fillId="0" borderId="7" xfId="2" applyFont="1" applyBorder="1" applyAlignment="1">
      <alignment vertical="top"/>
    </xf>
    <xf numFmtId="43" fontId="9" fillId="0" borderId="7" xfId="2" applyFont="1" applyBorder="1" applyAlignment="1">
      <alignment vertical="top"/>
    </xf>
    <xf numFmtId="0" fontId="1" fillId="0" borderId="16" xfId="1" applyFont="1" applyFill="1" applyBorder="1" applyAlignment="1">
      <alignment horizontal="center" vertical="top"/>
    </xf>
    <xf numFmtId="43" fontId="9" fillId="0" borderId="13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3" fontId="1" fillId="2" borderId="7" xfId="2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top"/>
    </xf>
    <xf numFmtId="0" fontId="1" fillId="0" borderId="11" xfId="1" applyFont="1" applyBorder="1" applyAlignment="1">
      <alignment horizontal="center" vertical="top"/>
    </xf>
    <xf numFmtId="0" fontId="1" fillId="0" borderId="11" xfId="1" applyBorder="1">
      <alignment vertical="top"/>
    </xf>
    <xf numFmtId="43" fontId="1" fillId="0" borderId="12" xfId="2" applyFont="1" applyBorder="1" applyAlignment="1">
      <alignment vertical="top"/>
    </xf>
    <xf numFmtId="166" fontId="13" fillId="0" borderId="0" xfId="0" applyNumberFormat="1" applyFont="1" applyBorder="1">
      <alignment vertical="top"/>
    </xf>
    <xf numFmtId="166" fontId="13" fillId="0" borderId="0" xfId="0" applyNumberFormat="1" applyFont="1" applyFill="1" applyBorder="1">
      <alignment vertical="top"/>
    </xf>
    <xf numFmtId="0" fontId="1" fillId="0" borderId="1" xfId="1" applyFont="1" applyBorder="1">
      <alignment vertical="top"/>
    </xf>
    <xf numFmtId="0" fontId="1" fillId="0" borderId="8" xfId="1" applyFont="1" applyBorder="1">
      <alignment vertical="top"/>
    </xf>
    <xf numFmtId="166" fontId="13" fillId="0" borderId="2" xfId="0" applyNumberFormat="1" applyFont="1" applyBorder="1">
      <alignment vertical="top"/>
    </xf>
    <xf numFmtId="166" fontId="9" fillId="0" borderId="2" xfId="0" applyNumberFormat="1" applyFont="1" applyBorder="1">
      <alignment vertical="top"/>
    </xf>
    <xf numFmtId="0" fontId="6" fillId="4" borderId="15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4" fillId="4" borderId="6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0" fontId="4" fillId="4" borderId="7" xfId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66CC"/>
      <color rgb="FFCCFFCC"/>
      <color rgb="FFFF99FF"/>
      <color rgb="FFFF66FF"/>
      <color rgb="FFCCFF99"/>
      <color rgb="FF99FF99"/>
      <color rgb="FFFFFFCC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  <pageSetUpPr fitToPage="1"/>
  </sheetPr>
  <dimension ref="A1:K258"/>
  <sheetViews>
    <sheetView tabSelected="1" zoomScale="115" zoomScaleNormal="115" workbookViewId="0">
      <selection activeCell="F122" sqref="F122"/>
    </sheetView>
  </sheetViews>
  <sheetFormatPr defaultRowHeight="12.75" x14ac:dyDescent="0.2"/>
  <cols>
    <col min="1" max="1" width="8.28515625" style="5" bestFit="1" customWidth="1"/>
    <col min="2" max="2" width="45.5703125" style="5" bestFit="1" customWidth="1"/>
    <col min="3" max="3" width="12.28515625" style="6" bestFit="1" customWidth="1"/>
    <col min="4" max="4" width="16.5703125" style="6" bestFit="1" customWidth="1"/>
    <col min="5" max="5" width="18.5703125" style="6" bestFit="1" customWidth="1"/>
    <col min="6" max="6" width="39.140625" style="6" bestFit="1" customWidth="1"/>
    <col min="7" max="7" width="16" style="19" bestFit="1" customWidth="1"/>
    <col min="8" max="8" width="10.140625" style="6" bestFit="1" customWidth="1"/>
    <col min="9" max="9" width="27" style="6" customWidth="1"/>
    <col min="10" max="10" width="9.140625" style="6"/>
    <col min="11" max="11" width="27.42578125" style="6" customWidth="1"/>
    <col min="12" max="16384" width="9.140625" style="6"/>
  </cols>
  <sheetData>
    <row r="1" spans="1:11" ht="13.5" thickBot="1" x14ac:dyDescent="0.25">
      <c r="A1" s="41"/>
      <c r="B1" s="42"/>
      <c r="C1" s="43"/>
      <c r="D1" s="43"/>
      <c r="E1" s="43"/>
      <c r="F1" s="43"/>
      <c r="G1" s="44"/>
    </row>
    <row r="2" spans="1:11" ht="15.75" x14ac:dyDescent="0.2">
      <c r="A2" s="28"/>
      <c r="B2" s="29"/>
      <c r="C2" s="51" t="s">
        <v>102</v>
      </c>
      <c r="D2" s="51"/>
      <c r="E2" s="51"/>
      <c r="F2" s="51"/>
      <c r="G2" s="30"/>
    </row>
    <row r="3" spans="1:11" ht="14.25" x14ac:dyDescent="0.2">
      <c r="A3" s="31"/>
      <c r="B3" s="22"/>
      <c r="C3" s="23"/>
      <c r="D3" s="52" t="s">
        <v>5</v>
      </c>
      <c r="E3" s="52"/>
      <c r="F3" s="52"/>
      <c r="G3" s="32"/>
    </row>
    <row r="4" spans="1:11" ht="25.5" x14ac:dyDescent="0.2">
      <c r="A4" s="39" t="s">
        <v>9</v>
      </c>
      <c r="B4" s="7" t="s">
        <v>12</v>
      </c>
      <c r="C4" s="38" t="s">
        <v>3</v>
      </c>
      <c r="D4" s="1" t="s">
        <v>4</v>
      </c>
      <c r="E4" s="38" t="s">
        <v>0</v>
      </c>
      <c r="F4" s="2" t="s">
        <v>7</v>
      </c>
      <c r="G4" s="40" t="s">
        <v>8</v>
      </c>
    </row>
    <row r="5" spans="1:11" ht="12" customHeight="1" x14ac:dyDescent="0.2">
      <c r="A5" s="53"/>
      <c r="B5" s="54"/>
      <c r="C5" s="54"/>
      <c r="D5" s="54"/>
      <c r="E5" s="54"/>
      <c r="F5" s="54"/>
      <c r="G5" s="55"/>
    </row>
    <row r="6" spans="1:11" ht="14.25" x14ac:dyDescent="0.2">
      <c r="A6" s="33"/>
      <c r="B6" s="24"/>
      <c r="C6" s="25"/>
      <c r="D6" s="26"/>
      <c r="E6" s="27"/>
      <c r="F6" s="23"/>
      <c r="G6" s="34"/>
      <c r="I6" s="8"/>
      <c r="K6" s="9"/>
    </row>
    <row r="7" spans="1:11" ht="14.25" x14ac:dyDescent="0.2">
      <c r="A7" s="33">
        <v>1</v>
      </c>
      <c r="B7" s="12" t="s">
        <v>74</v>
      </c>
      <c r="C7" s="16">
        <v>1818.18</v>
      </c>
      <c r="D7" s="45">
        <v>44200</v>
      </c>
      <c r="E7" s="11">
        <v>44200</v>
      </c>
      <c r="F7" s="47">
        <f>E7-D7</f>
        <v>0</v>
      </c>
      <c r="G7" s="35">
        <f>F7*C7</f>
        <v>0</v>
      </c>
    </row>
    <row r="8" spans="1:11" ht="14.25" x14ac:dyDescent="0.2">
      <c r="A8" s="33">
        <v>2</v>
      </c>
      <c r="B8" s="12" t="s">
        <v>21</v>
      </c>
      <c r="C8" s="16">
        <v>10760</v>
      </c>
      <c r="D8" s="45">
        <v>44205</v>
      </c>
      <c r="E8" s="11">
        <v>44200</v>
      </c>
      <c r="F8" s="47">
        <f t="shared" ref="F8:F71" si="0">E8-D8</f>
        <v>-5</v>
      </c>
      <c r="G8" s="35">
        <f t="shared" ref="G8:G71" si="1">F8*C8</f>
        <v>-53800</v>
      </c>
    </row>
    <row r="9" spans="1:11" ht="14.25" x14ac:dyDescent="0.2">
      <c r="A9" s="33">
        <v>3</v>
      </c>
      <c r="B9" s="12" t="s">
        <v>54</v>
      </c>
      <c r="C9" s="16">
        <v>600</v>
      </c>
      <c r="D9" s="45">
        <v>44202</v>
      </c>
      <c r="E9" s="11">
        <v>44200</v>
      </c>
      <c r="F9" s="47">
        <f t="shared" si="0"/>
        <v>-2</v>
      </c>
      <c r="G9" s="35">
        <f t="shared" si="1"/>
        <v>-1200</v>
      </c>
    </row>
    <row r="10" spans="1:11" ht="14.25" x14ac:dyDescent="0.2">
      <c r="A10" s="33">
        <v>4</v>
      </c>
      <c r="B10" s="12" t="s">
        <v>21</v>
      </c>
      <c r="C10" s="16">
        <v>43575</v>
      </c>
      <c r="D10" s="45">
        <v>44205</v>
      </c>
      <c r="E10" s="11">
        <v>44201</v>
      </c>
      <c r="F10" s="47">
        <f t="shared" si="0"/>
        <v>-4</v>
      </c>
      <c r="G10" s="35">
        <f t="shared" si="1"/>
        <v>-174300</v>
      </c>
    </row>
    <row r="11" spans="1:11" ht="14.25" x14ac:dyDescent="0.2">
      <c r="A11" s="33">
        <v>5</v>
      </c>
      <c r="B11" s="12" t="s">
        <v>59</v>
      </c>
      <c r="C11" s="16">
        <v>507</v>
      </c>
      <c r="D11" s="45">
        <v>44205</v>
      </c>
      <c r="E11" s="11">
        <v>44201</v>
      </c>
      <c r="F11" s="47">
        <f t="shared" si="0"/>
        <v>-4</v>
      </c>
      <c r="G11" s="35">
        <f t="shared" si="1"/>
        <v>-2028</v>
      </c>
      <c r="K11" s="10"/>
    </row>
    <row r="12" spans="1:11" ht="14.25" x14ac:dyDescent="0.2">
      <c r="A12" s="33">
        <v>6</v>
      </c>
      <c r="B12" s="12" t="s">
        <v>60</v>
      </c>
      <c r="C12" s="16">
        <v>271.44</v>
      </c>
      <c r="D12" s="45">
        <v>44203</v>
      </c>
      <c r="E12" s="11">
        <v>44203</v>
      </c>
      <c r="F12" s="47">
        <f t="shared" si="0"/>
        <v>0</v>
      </c>
      <c r="G12" s="35">
        <f t="shared" si="1"/>
        <v>0</v>
      </c>
    </row>
    <row r="13" spans="1:11" ht="14.25" x14ac:dyDescent="0.2">
      <c r="A13" s="33">
        <v>7</v>
      </c>
      <c r="B13" s="12" t="s">
        <v>62</v>
      </c>
      <c r="C13" s="16">
        <v>1185.03</v>
      </c>
      <c r="D13" s="45">
        <v>44212</v>
      </c>
      <c r="E13" s="11">
        <v>44208</v>
      </c>
      <c r="F13" s="47">
        <f t="shared" si="0"/>
        <v>-4</v>
      </c>
      <c r="G13" s="35">
        <f t="shared" si="1"/>
        <v>-4740.12</v>
      </c>
    </row>
    <row r="14" spans="1:11" ht="14.25" x14ac:dyDescent="0.2">
      <c r="A14" s="33">
        <v>8</v>
      </c>
      <c r="B14" s="12" t="s">
        <v>85</v>
      </c>
      <c r="C14" s="16">
        <v>5780.26</v>
      </c>
      <c r="D14" s="45">
        <v>44211</v>
      </c>
      <c r="E14" s="11">
        <v>44208</v>
      </c>
      <c r="F14" s="47">
        <f t="shared" si="0"/>
        <v>-3</v>
      </c>
      <c r="G14" s="35">
        <f t="shared" si="1"/>
        <v>-17340.78</v>
      </c>
    </row>
    <row r="15" spans="1:11" ht="14.25" x14ac:dyDescent="0.2">
      <c r="A15" s="33">
        <v>9</v>
      </c>
      <c r="B15" s="12" t="s">
        <v>85</v>
      </c>
      <c r="C15" s="16">
        <v>5821.05</v>
      </c>
      <c r="D15" s="45">
        <v>44207</v>
      </c>
      <c r="E15" s="11">
        <v>44208</v>
      </c>
      <c r="F15" s="47">
        <f t="shared" si="0"/>
        <v>1</v>
      </c>
      <c r="G15" s="35">
        <f t="shared" si="1"/>
        <v>5821.05</v>
      </c>
    </row>
    <row r="16" spans="1:11" ht="14.25" x14ac:dyDescent="0.2">
      <c r="A16" s="33">
        <v>10</v>
      </c>
      <c r="B16" s="12" t="s">
        <v>98</v>
      </c>
      <c r="C16" s="16">
        <v>950</v>
      </c>
      <c r="D16" s="45">
        <v>44219</v>
      </c>
      <c r="E16" s="11">
        <v>44208</v>
      </c>
      <c r="F16" s="47">
        <f t="shared" si="0"/>
        <v>-11</v>
      </c>
      <c r="G16" s="35">
        <f t="shared" si="1"/>
        <v>-10450</v>
      </c>
    </row>
    <row r="17" spans="1:7" ht="14.25" x14ac:dyDescent="0.2">
      <c r="A17" s="33">
        <v>11</v>
      </c>
      <c r="B17" s="12" t="s">
        <v>57</v>
      </c>
      <c r="C17" s="16">
        <v>1652.35</v>
      </c>
      <c r="D17" s="45">
        <v>44209</v>
      </c>
      <c r="E17" s="11">
        <v>44208</v>
      </c>
      <c r="F17" s="47">
        <f t="shared" si="0"/>
        <v>-1</v>
      </c>
      <c r="G17" s="35">
        <f t="shared" si="1"/>
        <v>-1652.35</v>
      </c>
    </row>
    <row r="18" spans="1:7" ht="14.25" x14ac:dyDescent="0.2">
      <c r="A18" s="33">
        <v>12</v>
      </c>
      <c r="B18" s="12" t="s">
        <v>57</v>
      </c>
      <c r="C18" s="16">
        <v>31.97</v>
      </c>
      <c r="D18" s="45">
        <v>44211</v>
      </c>
      <c r="E18" s="11">
        <v>44208</v>
      </c>
      <c r="F18" s="47">
        <f t="shared" si="0"/>
        <v>-3</v>
      </c>
      <c r="G18" s="35">
        <f t="shared" si="1"/>
        <v>-95.91</v>
      </c>
    </row>
    <row r="19" spans="1:7" ht="14.25" x14ac:dyDescent="0.2">
      <c r="A19" s="33">
        <v>13</v>
      </c>
      <c r="B19" s="12" t="s">
        <v>95</v>
      </c>
      <c r="C19" s="16">
        <v>80</v>
      </c>
      <c r="D19" s="45">
        <v>44210</v>
      </c>
      <c r="E19" s="11">
        <v>44208</v>
      </c>
      <c r="F19" s="47">
        <f t="shared" si="0"/>
        <v>-2</v>
      </c>
      <c r="G19" s="35">
        <f t="shared" si="1"/>
        <v>-160</v>
      </c>
    </row>
    <row r="20" spans="1:7" ht="14.25" x14ac:dyDescent="0.2">
      <c r="A20" s="33">
        <v>14</v>
      </c>
      <c r="B20" s="12" t="s">
        <v>30</v>
      </c>
      <c r="C20" s="16">
        <v>805.5</v>
      </c>
      <c r="D20" s="45">
        <v>44210</v>
      </c>
      <c r="E20" s="11">
        <v>44208</v>
      </c>
      <c r="F20" s="47">
        <f t="shared" si="0"/>
        <v>-2</v>
      </c>
      <c r="G20" s="35">
        <f t="shared" si="1"/>
        <v>-1611</v>
      </c>
    </row>
    <row r="21" spans="1:7" s="14" customFormat="1" ht="14.25" x14ac:dyDescent="0.2">
      <c r="A21" s="33">
        <v>15</v>
      </c>
      <c r="B21" s="12" t="s">
        <v>95</v>
      </c>
      <c r="C21" s="16">
        <v>480.48</v>
      </c>
      <c r="D21" s="45">
        <v>44217</v>
      </c>
      <c r="E21" s="11">
        <v>44208</v>
      </c>
      <c r="F21" s="47">
        <f t="shared" si="0"/>
        <v>-9</v>
      </c>
      <c r="G21" s="35">
        <f t="shared" si="1"/>
        <v>-4324.32</v>
      </c>
    </row>
    <row r="22" spans="1:7" ht="14.25" x14ac:dyDescent="0.2">
      <c r="A22" s="33">
        <v>16</v>
      </c>
      <c r="B22" s="12" t="s">
        <v>26</v>
      </c>
      <c r="C22" s="16">
        <v>630</v>
      </c>
      <c r="D22" s="45">
        <v>44200</v>
      </c>
      <c r="E22" s="11">
        <v>44208</v>
      </c>
      <c r="F22" s="47">
        <f t="shared" si="0"/>
        <v>8</v>
      </c>
      <c r="G22" s="35">
        <f t="shared" si="1"/>
        <v>5040</v>
      </c>
    </row>
    <row r="23" spans="1:7" ht="14.25" x14ac:dyDescent="0.2">
      <c r="A23" s="33">
        <v>17</v>
      </c>
      <c r="B23" s="12" t="s">
        <v>57</v>
      </c>
      <c r="C23" s="16">
        <v>2587.61</v>
      </c>
      <c r="D23" s="45">
        <v>44211</v>
      </c>
      <c r="E23" s="11">
        <v>44208</v>
      </c>
      <c r="F23" s="47">
        <f t="shared" si="0"/>
        <v>-3</v>
      </c>
      <c r="G23" s="35">
        <f t="shared" si="1"/>
        <v>-7762.83</v>
      </c>
    </row>
    <row r="24" spans="1:7" ht="14.25" x14ac:dyDescent="0.2">
      <c r="A24" s="33">
        <v>18</v>
      </c>
      <c r="B24" s="12" t="s">
        <v>57</v>
      </c>
      <c r="C24" s="16">
        <v>104.17</v>
      </c>
      <c r="D24" s="45">
        <v>44209</v>
      </c>
      <c r="E24" s="11">
        <v>44208</v>
      </c>
      <c r="F24" s="47">
        <f t="shared" si="0"/>
        <v>-1</v>
      </c>
      <c r="G24" s="35">
        <f t="shared" si="1"/>
        <v>-104.17</v>
      </c>
    </row>
    <row r="25" spans="1:7" ht="14.25" x14ac:dyDescent="0.2">
      <c r="A25" s="33">
        <v>19</v>
      </c>
      <c r="B25" s="12" t="s">
        <v>27</v>
      </c>
      <c r="C25" s="16">
        <v>400</v>
      </c>
      <c r="D25" s="45">
        <v>44209</v>
      </c>
      <c r="E25" s="11">
        <v>44209</v>
      </c>
      <c r="F25" s="47">
        <f t="shared" si="0"/>
        <v>0</v>
      </c>
      <c r="G25" s="35">
        <f t="shared" si="1"/>
        <v>0</v>
      </c>
    </row>
    <row r="26" spans="1:7" ht="14.25" x14ac:dyDescent="0.2">
      <c r="A26" s="33">
        <v>20</v>
      </c>
      <c r="B26" s="12" t="s">
        <v>80</v>
      </c>
      <c r="C26" s="16">
        <v>14450</v>
      </c>
      <c r="D26" s="45">
        <v>44219</v>
      </c>
      <c r="E26" s="11">
        <v>44210</v>
      </c>
      <c r="F26" s="47">
        <f t="shared" si="0"/>
        <v>-9</v>
      </c>
      <c r="G26" s="35">
        <f t="shared" si="1"/>
        <v>-130050</v>
      </c>
    </row>
    <row r="27" spans="1:7" ht="14.25" x14ac:dyDescent="0.2">
      <c r="A27" s="33">
        <v>21</v>
      </c>
      <c r="B27" s="12" t="s">
        <v>81</v>
      </c>
      <c r="C27" s="16">
        <v>3859.1</v>
      </c>
      <c r="D27" s="45">
        <v>44227</v>
      </c>
      <c r="E27" s="11">
        <v>44210</v>
      </c>
      <c r="F27" s="47">
        <f t="shared" si="0"/>
        <v>-17</v>
      </c>
      <c r="G27" s="35">
        <f t="shared" si="1"/>
        <v>-65604.7</v>
      </c>
    </row>
    <row r="28" spans="1:7" ht="14.25" x14ac:dyDescent="0.2">
      <c r="A28" s="33">
        <v>22</v>
      </c>
      <c r="B28" s="12" t="s">
        <v>85</v>
      </c>
      <c r="C28" s="16">
        <v>5843.38</v>
      </c>
      <c r="D28" s="45">
        <v>44218</v>
      </c>
      <c r="E28" s="11">
        <v>44217</v>
      </c>
      <c r="F28" s="47">
        <f t="shared" si="0"/>
        <v>-1</v>
      </c>
      <c r="G28" s="35">
        <f t="shared" si="1"/>
        <v>-5843.38</v>
      </c>
    </row>
    <row r="29" spans="1:7" ht="14.25" x14ac:dyDescent="0.2">
      <c r="A29" s="33">
        <v>23</v>
      </c>
      <c r="B29" s="12" t="s">
        <v>46</v>
      </c>
      <c r="C29" s="16">
        <v>225</v>
      </c>
      <c r="D29" s="45">
        <v>44217</v>
      </c>
      <c r="E29" s="11">
        <v>44217</v>
      </c>
      <c r="F29" s="47">
        <f t="shared" si="0"/>
        <v>0</v>
      </c>
      <c r="G29" s="35">
        <f t="shared" si="1"/>
        <v>0</v>
      </c>
    </row>
    <row r="30" spans="1:7" ht="14.25" x14ac:dyDescent="0.2">
      <c r="A30" s="33">
        <v>24</v>
      </c>
      <c r="B30" s="12" t="s">
        <v>66</v>
      </c>
      <c r="C30" s="16">
        <v>130</v>
      </c>
      <c r="D30" s="45">
        <v>44215</v>
      </c>
      <c r="E30" s="11">
        <v>44217</v>
      </c>
      <c r="F30" s="47">
        <f t="shared" si="0"/>
        <v>2</v>
      </c>
      <c r="G30" s="35">
        <f t="shared" si="1"/>
        <v>260</v>
      </c>
    </row>
    <row r="31" spans="1:7" ht="14.25" x14ac:dyDescent="0.2">
      <c r="A31" s="33">
        <v>25</v>
      </c>
      <c r="B31" s="12" t="s">
        <v>67</v>
      </c>
      <c r="C31" s="16">
        <v>1200</v>
      </c>
      <c r="D31" s="45">
        <v>44188</v>
      </c>
      <c r="E31" s="11">
        <v>44217</v>
      </c>
      <c r="F31" s="47">
        <f t="shared" si="0"/>
        <v>29</v>
      </c>
      <c r="G31" s="35">
        <f t="shared" si="1"/>
        <v>34800</v>
      </c>
    </row>
    <row r="32" spans="1:7" ht="14.25" x14ac:dyDescent="0.2">
      <c r="A32" s="33">
        <v>26</v>
      </c>
      <c r="B32" s="12" t="s">
        <v>86</v>
      </c>
      <c r="C32" s="16">
        <v>805</v>
      </c>
      <c r="D32" s="45">
        <v>44217</v>
      </c>
      <c r="E32" s="11">
        <v>44217</v>
      </c>
      <c r="F32" s="47">
        <f t="shared" si="0"/>
        <v>0</v>
      </c>
      <c r="G32" s="35">
        <f t="shared" si="1"/>
        <v>0</v>
      </c>
    </row>
    <row r="33" spans="1:7" ht="14.25" x14ac:dyDescent="0.2">
      <c r="A33" s="33">
        <v>27</v>
      </c>
      <c r="B33" s="12" t="s">
        <v>82</v>
      </c>
      <c r="C33" s="16">
        <v>4860</v>
      </c>
      <c r="D33" s="45">
        <v>44227</v>
      </c>
      <c r="E33" s="11">
        <v>44217</v>
      </c>
      <c r="F33" s="47">
        <f t="shared" si="0"/>
        <v>-10</v>
      </c>
      <c r="G33" s="35">
        <f t="shared" si="1"/>
        <v>-48600</v>
      </c>
    </row>
    <row r="34" spans="1:7" ht="14.25" x14ac:dyDescent="0.2">
      <c r="A34" s="33">
        <v>28</v>
      </c>
      <c r="B34" s="12" t="s">
        <v>92</v>
      </c>
      <c r="C34" s="16">
        <v>8000.72</v>
      </c>
      <c r="D34" s="45">
        <v>44217</v>
      </c>
      <c r="E34" s="11">
        <v>44217</v>
      </c>
      <c r="F34" s="47">
        <f t="shared" si="0"/>
        <v>0</v>
      </c>
      <c r="G34" s="35">
        <f t="shared" si="1"/>
        <v>0</v>
      </c>
    </row>
    <row r="35" spans="1:7" ht="14.25" x14ac:dyDescent="0.2">
      <c r="A35" s="33">
        <v>29</v>
      </c>
      <c r="B35" s="12" t="s">
        <v>91</v>
      </c>
      <c r="C35" s="16">
        <v>4162</v>
      </c>
      <c r="D35" s="46">
        <v>44214</v>
      </c>
      <c r="E35" s="11">
        <v>44217</v>
      </c>
      <c r="F35" s="47">
        <f t="shared" si="0"/>
        <v>3</v>
      </c>
      <c r="G35" s="35">
        <f t="shared" si="1"/>
        <v>12486</v>
      </c>
    </row>
    <row r="36" spans="1:7" ht="14.25" x14ac:dyDescent="0.2">
      <c r="A36" s="33">
        <v>30</v>
      </c>
      <c r="B36" s="12" t="s">
        <v>98</v>
      </c>
      <c r="C36" s="16">
        <v>950</v>
      </c>
      <c r="D36" s="46">
        <v>44242</v>
      </c>
      <c r="E36" s="11">
        <v>44218</v>
      </c>
      <c r="F36" s="47">
        <f t="shared" si="0"/>
        <v>-24</v>
      </c>
      <c r="G36" s="35">
        <f t="shared" si="1"/>
        <v>-22800</v>
      </c>
    </row>
    <row r="37" spans="1:7" ht="14.25" x14ac:dyDescent="0.2">
      <c r="A37" s="33">
        <v>31</v>
      </c>
      <c r="B37" s="12" t="s">
        <v>50</v>
      </c>
      <c r="C37" s="16">
        <v>8045.7</v>
      </c>
      <c r="D37" s="45">
        <v>44227</v>
      </c>
      <c r="E37" s="11">
        <v>44222</v>
      </c>
      <c r="F37" s="47">
        <f t="shared" si="0"/>
        <v>-5</v>
      </c>
      <c r="G37" s="35">
        <f t="shared" si="1"/>
        <v>-40228.5</v>
      </c>
    </row>
    <row r="38" spans="1:7" ht="14.25" x14ac:dyDescent="0.2">
      <c r="A38" s="33">
        <v>32</v>
      </c>
      <c r="B38" s="12" t="s">
        <v>17</v>
      </c>
      <c r="C38" s="16">
        <v>9500</v>
      </c>
      <c r="D38" s="45">
        <v>44227</v>
      </c>
      <c r="E38" s="11">
        <v>44222</v>
      </c>
      <c r="F38" s="47">
        <f t="shared" si="0"/>
        <v>-5</v>
      </c>
      <c r="G38" s="35">
        <f t="shared" si="1"/>
        <v>-47500</v>
      </c>
    </row>
    <row r="39" spans="1:7" ht="14.25" x14ac:dyDescent="0.2">
      <c r="A39" s="33">
        <v>33</v>
      </c>
      <c r="B39" s="12" t="s">
        <v>56</v>
      </c>
      <c r="C39" s="16">
        <v>665.4</v>
      </c>
      <c r="D39" s="45">
        <v>44227</v>
      </c>
      <c r="E39" s="11">
        <v>44222</v>
      </c>
      <c r="F39" s="47">
        <f t="shared" si="0"/>
        <v>-5</v>
      </c>
      <c r="G39" s="35">
        <f t="shared" si="1"/>
        <v>-3327</v>
      </c>
    </row>
    <row r="40" spans="1:7" ht="14.25" x14ac:dyDescent="0.2">
      <c r="A40" s="33">
        <v>34</v>
      </c>
      <c r="B40" s="12" t="s">
        <v>25</v>
      </c>
      <c r="C40" s="16">
        <v>5056.41</v>
      </c>
      <c r="D40" s="46">
        <v>44227</v>
      </c>
      <c r="E40" s="11">
        <v>44222</v>
      </c>
      <c r="F40" s="47">
        <f t="shared" si="0"/>
        <v>-5</v>
      </c>
      <c r="G40" s="35">
        <f t="shared" si="1"/>
        <v>-25282.05</v>
      </c>
    </row>
    <row r="41" spans="1:7" ht="14.25" x14ac:dyDescent="0.2">
      <c r="A41" s="33">
        <v>35</v>
      </c>
      <c r="B41" s="12" t="s">
        <v>63</v>
      </c>
      <c r="C41" s="16">
        <v>160</v>
      </c>
      <c r="D41" s="45">
        <v>44227</v>
      </c>
      <c r="E41" s="11">
        <v>44222</v>
      </c>
      <c r="F41" s="47">
        <f t="shared" si="0"/>
        <v>-5</v>
      </c>
      <c r="G41" s="35">
        <f t="shared" si="1"/>
        <v>-800</v>
      </c>
    </row>
    <row r="42" spans="1:7" ht="14.25" x14ac:dyDescent="0.2">
      <c r="A42" s="33">
        <v>36</v>
      </c>
      <c r="B42" s="12" t="s">
        <v>76</v>
      </c>
      <c r="C42" s="16">
        <v>301.98</v>
      </c>
      <c r="D42" s="45">
        <v>44227</v>
      </c>
      <c r="E42" s="11">
        <v>44222</v>
      </c>
      <c r="F42" s="47">
        <f t="shared" si="0"/>
        <v>-5</v>
      </c>
      <c r="G42" s="35">
        <f t="shared" si="1"/>
        <v>-1509.9</v>
      </c>
    </row>
    <row r="43" spans="1:7" ht="14.25" x14ac:dyDescent="0.2">
      <c r="A43" s="33">
        <v>37</v>
      </c>
      <c r="B43" s="12" t="s">
        <v>17</v>
      </c>
      <c r="C43" s="16">
        <v>1188.81</v>
      </c>
      <c r="D43" s="45">
        <v>44227</v>
      </c>
      <c r="E43" s="11">
        <v>44222</v>
      </c>
      <c r="F43" s="47">
        <f t="shared" si="0"/>
        <v>-5</v>
      </c>
      <c r="G43" s="35">
        <f t="shared" si="1"/>
        <v>-5944.0499999999993</v>
      </c>
    </row>
    <row r="44" spans="1:7" ht="14.25" x14ac:dyDescent="0.2">
      <c r="A44" s="33">
        <v>38</v>
      </c>
      <c r="B44" s="12" t="s">
        <v>71</v>
      </c>
      <c r="C44" s="16">
        <v>5002.5</v>
      </c>
      <c r="D44" s="45">
        <v>44227</v>
      </c>
      <c r="E44" s="11">
        <v>44222</v>
      </c>
      <c r="F44" s="47">
        <f t="shared" si="0"/>
        <v>-5</v>
      </c>
      <c r="G44" s="35">
        <f t="shared" si="1"/>
        <v>-25012.5</v>
      </c>
    </row>
    <row r="45" spans="1:7" ht="14.25" x14ac:dyDescent="0.2">
      <c r="A45" s="33">
        <v>39</v>
      </c>
      <c r="B45" s="12" t="s">
        <v>52</v>
      </c>
      <c r="C45" s="16">
        <v>100</v>
      </c>
      <c r="D45" s="45">
        <v>44227</v>
      </c>
      <c r="E45" s="11">
        <v>44222</v>
      </c>
      <c r="F45" s="47">
        <f t="shared" si="0"/>
        <v>-5</v>
      </c>
      <c r="G45" s="35">
        <f t="shared" si="1"/>
        <v>-500</v>
      </c>
    </row>
    <row r="46" spans="1:7" ht="14.25" x14ac:dyDescent="0.2">
      <c r="A46" s="33">
        <v>40</v>
      </c>
      <c r="B46" s="12" t="s">
        <v>40</v>
      </c>
      <c r="C46" s="16">
        <v>2591.6</v>
      </c>
      <c r="D46" s="45">
        <v>44227</v>
      </c>
      <c r="E46" s="11">
        <v>44222</v>
      </c>
      <c r="F46" s="47">
        <f t="shared" si="0"/>
        <v>-5</v>
      </c>
      <c r="G46" s="35">
        <f t="shared" si="1"/>
        <v>-12958</v>
      </c>
    </row>
    <row r="47" spans="1:7" ht="14.25" x14ac:dyDescent="0.2">
      <c r="A47" s="33">
        <v>41</v>
      </c>
      <c r="B47" s="12" t="s">
        <v>37</v>
      </c>
      <c r="C47" s="16">
        <v>219.96</v>
      </c>
      <c r="D47" s="45">
        <v>44223</v>
      </c>
      <c r="E47" s="11">
        <v>44222</v>
      </c>
      <c r="F47" s="47">
        <f t="shared" si="0"/>
        <v>-1</v>
      </c>
      <c r="G47" s="35">
        <f t="shared" si="1"/>
        <v>-219.96</v>
      </c>
    </row>
    <row r="48" spans="1:7" ht="14.25" x14ac:dyDescent="0.2">
      <c r="A48" s="33">
        <v>42</v>
      </c>
      <c r="B48" s="12" t="s">
        <v>47</v>
      </c>
      <c r="C48" s="16">
        <v>104</v>
      </c>
      <c r="D48" s="45">
        <v>44227</v>
      </c>
      <c r="E48" s="11">
        <v>44222</v>
      </c>
      <c r="F48" s="47">
        <f t="shared" si="0"/>
        <v>-5</v>
      </c>
      <c r="G48" s="35">
        <f t="shared" si="1"/>
        <v>-520</v>
      </c>
    </row>
    <row r="49" spans="1:7" ht="14.25" x14ac:dyDescent="0.2">
      <c r="A49" s="33">
        <v>43</v>
      </c>
      <c r="B49" s="12" t="s">
        <v>47</v>
      </c>
      <c r="C49" s="16">
        <v>257.45999999999998</v>
      </c>
      <c r="D49" s="45">
        <v>44255</v>
      </c>
      <c r="E49" s="11">
        <v>44222</v>
      </c>
      <c r="F49" s="47">
        <f t="shared" si="0"/>
        <v>-33</v>
      </c>
      <c r="G49" s="35">
        <f t="shared" si="1"/>
        <v>-8496.1799999999985</v>
      </c>
    </row>
    <row r="50" spans="1:7" ht="14.25" x14ac:dyDescent="0.2">
      <c r="A50" s="33">
        <v>44</v>
      </c>
      <c r="B50" s="12" t="s">
        <v>85</v>
      </c>
      <c r="C50" s="16">
        <v>5901.78</v>
      </c>
      <c r="D50" s="45">
        <v>44225</v>
      </c>
      <c r="E50" s="11">
        <v>44222</v>
      </c>
      <c r="F50" s="47">
        <f t="shared" si="0"/>
        <v>-3</v>
      </c>
      <c r="G50" s="35">
        <f t="shared" si="1"/>
        <v>-17705.34</v>
      </c>
    </row>
    <row r="51" spans="1:7" ht="14.25" x14ac:dyDescent="0.2">
      <c r="A51" s="33">
        <v>45</v>
      </c>
      <c r="B51" s="12" t="s">
        <v>45</v>
      </c>
      <c r="C51" s="16">
        <v>21705.69</v>
      </c>
      <c r="D51" s="45">
        <v>44226</v>
      </c>
      <c r="E51" s="11">
        <v>44222</v>
      </c>
      <c r="F51" s="47">
        <f t="shared" si="0"/>
        <v>-4</v>
      </c>
      <c r="G51" s="35">
        <f t="shared" si="1"/>
        <v>-86822.76</v>
      </c>
    </row>
    <row r="52" spans="1:7" ht="14.25" x14ac:dyDescent="0.2">
      <c r="A52" s="33">
        <v>46</v>
      </c>
      <c r="B52" s="12" t="s">
        <v>37</v>
      </c>
      <c r="C52" s="16">
        <v>77.290000000000006</v>
      </c>
      <c r="D52" s="45">
        <v>44223</v>
      </c>
      <c r="E52" s="11">
        <v>44223</v>
      </c>
      <c r="F52" s="47">
        <f t="shared" si="0"/>
        <v>0</v>
      </c>
      <c r="G52" s="35">
        <f t="shared" si="1"/>
        <v>0</v>
      </c>
    </row>
    <row r="53" spans="1:7" ht="14.25" x14ac:dyDescent="0.2">
      <c r="A53" s="33">
        <v>47</v>
      </c>
      <c r="B53" s="12" t="s">
        <v>15</v>
      </c>
      <c r="C53" s="16">
        <v>303.69</v>
      </c>
      <c r="D53" s="45">
        <v>44227</v>
      </c>
      <c r="E53" s="11">
        <v>44223</v>
      </c>
      <c r="F53" s="47">
        <f t="shared" si="0"/>
        <v>-4</v>
      </c>
      <c r="G53" s="35">
        <f t="shared" si="1"/>
        <v>-1214.76</v>
      </c>
    </row>
    <row r="54" spans="1:7" ht="14.25" x14ac:dyDescent="0.2">
      <c r="A54" s="33">
        <v>48</v>
      </c>
      <c r="B54" s="12" t="s">
        <v>11</v>
      </c>
      <c r="C54" s="16">
        <v>120.38</v>
      </c>
      <c r="D54" s="45">
        <v>44227</v>
      </c>
      <c r="E54" s="11">
        <v>44223</v>
      </c>
      <c r="F54" s="47">
        <f t="shared" si="0"/>
        <v>-4</v>
      </c>
      <c r="G54" s="35">
        <f t="shared" si="1"/>
        <v>-481.52</v>
      </c>
    </row>
    <row r="55" spans="1:7" ht="14.25" x14ac:dyDescent="0.2">
      <c r="A55" s="33">
        <v>49</v>
      </c>
      <c r="B55" s="12" t="s">
        <v>61</v>
      </c>
      <c r="C55" s="16">
        <v>68</v>
      </c>
      <c r="D55" s="45">
        <v>44227</v>
      </c>
      <c r="E55" s="11">
        <v>44223</v>
      </c>
      <c r="F55" s="47">
        <f t="shared" si="0"/>
        <v>-4</v>
      </c>
      <c r="G55" s="35">
        <f t="shared" si="1"/>
        <v>-272</v>
      </c>
    </row>
    <row r="56" spans="1:7" ht="14.25" x14ac:dyDescent="0.2">
      <c r="A56" s="33">
        <v>50</v>
      </c>
      <c r="B56" s="12" t="s">
        <v>51</v>
      </c>
      <c r="C56" s="16">
        <v>1088</v>
      </c>
      <c r="D56" s="45">
        <v>44227</v>
      </c>
      <c r="E56" s="11">
        <v>44223</v>
      </c>
      <c r="F56" s="47">
        <f t="shared" si="0"/>
        <v>-4</v>
      </c>
      <c r="G56" s="35">
        <f t="shared" si="1"/>
        <v>-4352</v>
      </c>
    </row>
    <row r="57" spans="1:7" ht="14.25" x14ac:dyDescent="0.2">
      <c r="A57" s="33">
        <v>51</v>
      </c>
      <c r="B57" s="12" t="s">
        <v>36</v>
      </c>
      <c r="C57" s="16">
        <v>5988.4</v>
      </c>
      <c r="D57" s="45">
        <v>44226</v>
      </c>
      <c r="E57" s="11">
        <v>44223</v>
      </c>
      <c r="F57" s="47">
        <f t="shared" si="0"/>
        <v>-3</v>
      </c>
      <c r="G57" s="35">
        <f t="shared" si="1"/>
        <v>-17965.199999999997</v>
      </c>
    </row>
    <row r="58" spans="1:7" ht="14.25" x14ac:dyDescent="0.2">
      <c r="A58" s="33">
        <v>52</v>
      </c>
      <c r="B58" s="12" t="s">
        <v>83</v>
      </c>
      <c r="C58" s="16">
        <v>1376.4</v>
      </c>
      <c r="D58" s="45">
        <v>44227</v>
      </c>
      <c r="E58" s="11">
        <v>44223</v>
      </c>
      <c r="F58" s="47">
        <f t="shared" si="0"/>
        <v>-4</v>
      </c>
      <c r="G58" s="35">
        <f t="shared" si="1"/>
        <v>-5505.6</v>
      </c>
    </row>
    <row r="59" spans="1:7" ht="14.25" x14ac:dyDescent="0.2">
      <c r="A59" s="33">
        <v>53</v>
      </c>
      <c r="B59" s="12" t="s">
        <v>18</v>
      </c>
      <c r="C59" s="16">
        <v>1515.99</v>
      </c>
      <c r="D59" s="45">
        <v>44227</v>
      </c>
      <c r="E59" s="11">
        <v>44224</v>
      </c>
      <c r="F59" s="47">
        <f t="shared" si="0"/>
        <v>-3</v>
      </c>
      <c r="G59" s="35">
        <f t="shared" si="1"/>
        <v>-4547.97</v>
      </c>
    </row>
    <row r="60" spans="1:7" ht="14.25" x14ac:dyDescent="0.2">
      <c r="A60" s="33">
        <v>54</v>
      </c>
      <c r="B60" s="12" t="s">
        <v>25</v>
      </c>
      <c r="C60" s="16">
        <v>423.36</v>
      </c>
      <c r="D60" s="46">
        <v>44227</v>
      </c>
      <c r="E60" s="11">
        <v>44224</v>
      </c>
      <c r="F60" s="47">
        <f t="shared" si="0"/>
        <v>-3</v>
      </c>
      <c r="G60" s="35">
        <f t="shared" si="1"/>
        <v>-1270.08</v>
      </c>
    </row>
    <row r="61" spans="1:7" ht="14.25" x14ac:dyDescent="0.2">
      <c r="A61" s="33">
        <v>55</v>
      </c>
      <c r="B61" s="12" t="s">
        <v>25</v>
      </c>
      <c r="C61" s="16">
        <v>20769.95</v>
      </c>
      <c r="D61" s="46">
        <v>44227</v>
      </c>
      <c r="E61" s="11">
        <v>44224</v>
      </c>
      <c r="F61" s="47">
        <f t="shared" si="0"/>
        <v>-3</v>
      </c>
      <c r="G61" s="35">
        <f t="shared" si="1"/>
        <v>-62309.850000000006</v>
      </c>
    </row>
    <row r="62" spans="1:7" ht="14.25" x14ac:dyDescent="0.2">
      <c r="A62" s="33">
        <v>56</v>
      </c>
      <c r="B62" s="12" t="s">
        <v>101</v>
      </c>
      <c r="C62" s="16">
        <v>6040.37</v>
      </c>
      <c r="D62" s="45">
        <v>44227</v>
      </c>
      <c r="E62" s="11">
        <v>44224</v>
      </c>
      <c r="F62" s="47">
        <f t="shared" si="0"/>
        <v>-3</v>
      </c>
      <c r="G62" s="35">
        <f t="shared" si="1"/>
        <v>-18121.11</v>
      </c>
    </row>
    <row r="63" spans="1:7" ht="14.25" x14ac:dyDescent="0.2">
      <c r="A63" s="33">
        <v>57</v>
      </c>
      <c r="B63" s="12" t="s">
        <v>47</v>
      </c>
      <c r="C63" s="16">
        <v>120</v>
      </c>
      <c r="D63" s="45">
        <v>44227</v>
      </c>
      <c r="E63" s="11">
        <v>44224</v>
      </c>
      <c r="F63" s="47">
        <f t="shared" si="0"/>
        <v>-3</v>
      </c>
      <c r="G63" s="35">
        <f t="shared" si="1"/>
        <v>-360</v>
      </c>
    </row>
    <row r="64" spans="1:7" ht="14.25" x14ac:dyDescent="0.2">
      <c r="A64" s="33">
        <v>58</v>
      </c>
      <c r="B64" s="12" t="s">
        <v>17</v>
      </c>
      <c r="C64" s="16">
        <v>13680</v>
      </c>
      <c r="D64" s="45">
        <v>44227</v>
      </c>
      <c r="E64" s="11">
        <v>44224</v>
      </c>
      <c r="F64" s="47">
        <f t="shared" si="0"/>
        <v>-3</v>
      </c>
      <c r="G64" s="35">
        <f t="shared" si="1"/>
        <v>-41040</v>
      </c>
    </row>
    <row r="65" spans="1:7" ht="14.25" x14ac:dyDescent="0.2">
      <c r="A65" s="33">
        <v>59</v>
      </c>
      <c r="B65" s="12" t="s">
        <v>28</v>
      </c>
      <c r="C65" s="16">
        <v>326</v>
      </c>
      <c r="D65" s="45">
        <v>44227</v>
      </c>
      <c r="E65" s="11">
        <v>44224</v>
      </c>
      <c r="F65" s="47">
        <f t="shared" si="0"/>
        <v>-3</v>
      </c>
      <c r="G65" s="35">
        <f t="shared" si="1"/>
        <v>-978</v>
      </c>
    </row>
    <row r="66" spans="1:7" ht="14.25" x14ac:dyDescent="0.2">
      <c r="A66" s="33">
        <v>60</v>
      </c>
      <c r="B66" s="12" t="s">
        <v>97</v>
      </c>
      <c r="C66" s="16">
        <v>296.33999999999997</v>
      </c>
      <c r="D66" s="45">
        <v>44227</v>
      </c>
      <c r="E66" s="11">
        <v>44224</v>
      </c>
      <c r="F66" s="47">
        <f t="shared" si="0"/>
        <v>-3</v>
      </c>
      <c r="G66" s="35">
        <f t="shared" si="1"/>
        <v>-889.02</v>
      </c>
    </row>
    <row r="67" spans="1:7" ht="14.25" x14ac:dyDescent="0.2">
      <c r="A67" s="33">
        <v>61</v>
      </c>
      <c r="B67" s="12" t="s">
        <v>38</v>
      </c>
      <c r="C67" s="16">
        <v>99.99</v>
      </c>
      <c r="D67" s="45">
        <v>44227</v>
      </c>
      <c r="E67" s="11">
        <v>44224</v>
      </c>
      <c r="F67" s="47">
        <f t="shared" si="0"/>
        <v>-3</v>
      </c>
      <c r="G67" s="35">
        <f t="shared" si="1"/>
        <v>-299.96999999999997</v>
      </c>
    </row>
    <row r="68" spans="1:7" ht="14.25" x14ac:dyDescent="0.2">
      <c r="A68" s="33">
        <v>62</v>
      </c>
      <c r="B68" s="12" t="s">
        <v>101</v>
      </c>
      <c r="C68" s="16">
        <v>6040.32</v>
      </c>
      <c r="D68" s="45">
        <v>44255</v>
      </c>
      <c r="E68" s="11">
        <v>44224</v>
      </c>
      <c r="F68" s="47">
        <f t="shared" si="0"/>
        <v>-31</v>
      </c>
      <c r="G68" s="35">
        <f t="shared" si="1"/>
        <v>-187249.91999999998</v>
      </c>
    </row>
    <row r="69" spans="1:7" ht="14.25" x14ac:dyDescent="0.2">
      <c r="A69" s="33">
        <v>63</v>
      </c>
      <c r="B69" s="12" t="s">
        <v>101</v>
      </c>
      <c r="C69" s="16">
        <v>1078.1199999999999</v>
      </c>
      <c r="D69" s="45">
        <v>44286</v>
      </c>
      <c r="E69" s="11">
        <v>44224</v>
      </c>
      <c r="F69" s="47">
        <f t="shared" si="0"/>
        <v>-62</v>
      </c>
      <c r="G69" s="35">
        <f t="shared" si="1"/>
        <v>-66843.439999999988</v>
      </c>
    </row>
    <row r="70" spans="1:7" ht="14.25" x14ac:dyDescent="0.2">
      <c r="A70" s="33">
        <v>64</v>
      </c>
      <c r="B70" s="12" t="s">
        <v>10</v>
      </c>
      <c r="C70" s="16">
        <v>4702.18</v>
      </c>
      <c r="D70" s="46">
        <v>44227</v>
      </c>
      <c r="E70" s="11">
        <v>44224</v>
      </c>
      <c r="F70" s="47">
        <f t="shared" si="0"/>
        <v>-3</v>
      </c>
      <c r="G70" s="35">
        <f t="shared" si="1"/>
        <v>-14106.54</v>
      </c>
    </row>
    <row r="71" spans="1:7" ht="14.25" x14ac:dyDescent="0.2">
      <c r="A71" s="33">
        <v>65</v>
      </c>
      <c r="B71" s="12" t="s">
        <v>10</v>
      </c>
      <c r="C71" s="16">
        <v>744.83</v>
      </c>
      <c r="D71" s="46">
        <v>44255</v>
      </c>
      <c r="E71" s="11">
        <v>44224</v>
      </c>
      <c r="F71" s="47">
        <f t="shared" si="0"/>
        <v>-31</v>
      </c>
      <c r="G71" s="35">
        <f t="shared" si="1"/>
        <v>-23089.73</v>
      </c>
    </row>
    <row r="72" spans="1:7" ht="14.25" x14ac:dyDescent="0.2">
      <c r="A72" s="33">
        <v>66</v>
      </c>
      <c r="B72" s="12" t="s">
        <v>10</v>
      </c>
      <c r="C72" s="16">
        <v>577.98</v>
      </c>
      <c r="D72" s="46">
        <v>44286</v>
      </c>
      <c r="E72" s="11">
        <v>44224</v>
      </c>
      <c r="F72" s="47">
        <f t="shared" ref="F72:F135" si="2">E72-D72</f>
        <v>-62</v>
      </c>
      <c r="G72" s="35">
        <f t="shared" ref="G72:G135" si="3">F72*C72</f>
        <v>-35834.76</v>
      </c>
    </row>
    <row r="73" spans="1:7" ht="14.25" x14ac:dyDescent="0.2">
      <c r="A73" s="33">
        <v>67</v>
      </c>
      <c r="B73" s="12" t="s">
        <v>58</v>
      </c>
      <c r="C73" s="16">
        <v>530.99</v>
      </c>
      <c r="D73" s="45">
        <v>44225</v>
      </c>
      <c r="E73" s="11">
        <v>44224</v>
      </c>
      <c r="F73" s="47">
        <f t="shared" si="2"/>
        <v>-1</v>
      </c>
      <c r="G73" s="35">
        <f t="shared" si="3"/>
        <v>-530.99</v>
      </c>
    </row>
    <row r="74" spans="1:7" ht="14.25" x14ac:dyDescent="0.2">
      <c r="A74" s="33">
        <v>68</v>
      </c>
      <c r="B74" s="12" t="s">
        <v>22</v>
      </c>
      <c r="C74" s="16">
        <v>5224.8</v>
      </c>
      <c r="D74" s="45">
        <v>44227</v>
      </c>
      <c r="E74" s="11">
        <v>44224</v>
      </c>
      <c r="F74" s="47">
        <f t="shared" si="2"/>
        <v>-3</v>
      </c>
      <c r="G74" s="35">
        <f t="shared" si="3"/>
        <v>-15674.400000000001</v>
      </c>
    </row>
    <row r="75" spans="1:7" ht="14.25" x14ac:dyDescent="0.2">
      <c r="A75" s="33">
        <v>69</v>
      </c>
      <c r="B75" s="12" t="s">
        <v>85</v>
      </c>
      <c r="C75" s="16">
        <v>5913.78</v>
      </c>
      <c r="D75" s="45">
        <v>44228</v>
      </c>
      <c r="E75" s="11">
        <v>44224</v>
      </c>
      <c r="F75" s="47">
        <f t="shared" si="2"/>
        <v>-4</v>
      </c>
      <c r="G75" s="35">
        <f t="shared" si="3"/>
        <v>-23655.119999999999</v>
      </c>
    </row>
    <row r="76" spans="1:7" ht="14.25" x14ac:dyDescent="0.2">
      <c r="A76" s="33">
        <v>70</v>
      </c>
      <c r="B76" s="12" t="s">
        <v>41</v>
      </c>
      <c r="C76" s="16">
        <v>56.66</v>
      </c>
      <c r="D76" s="45">
        <v>44207</v>
      </c>
      <c r="E76" s="11">
        <v>44225</v>
      </c>
      <c r="F76" s="47">
        <f t="shared" si="2"/>
        <v>18</v>
      </c>
      <c r="G76" s="35">
        <f t="shared" si="3"/>
        <v>1019.8799999999999</v>
      </c>
    </row>
    <row r="77" spans="1:7" ht="14.25" x14ac:dyDescent="0.2">
      <c r="A77" s="33">
        <v>71</v>
      </c>
      <c r="B77" s="12" t="s">
        <v>41</v>
      </c>
      <c r="C77" s="16">
        <v>339.96</v>
      </c>
      <c r="D77" s="45">
        <v>44227</v>
      </c>
      <c r="E77" s="11">
        <v>44225</v>
      </c>
      <c r="F77" s="47">
        <f t="shared" si="2"/>
        <v>-2</v>
      </c>
      <c r="G77" s="35">
        <f t="shared" si="3"/>
        <v>-679.92</v>
      </c>
    </row>
    <row r="78" spans="1:7" ht="14.25" x14ac:dyDescent="0.2">
      <c r="A78" s="33">
        <v>72</v>
      </c>
      <c r="B78" s="12" t="s">
        <v>10</v>
      </c>
      <c r="C78" s="16">
        <v>2279.0700000000002</v>
      </c>
      <c r="D78" s="45">
        <v>44227</v>
      </c>
      <c r="E78" s="11">
        <v>44225</v>
      </c>
      <c r="F78" s="47">
        <f t="shared" si="2"/>
        <v>-2</v>
      </c>
      <c r="G78" s="35">
        <f t="shared" si="3"/>
        <v>-4558.1400000000003</v>
      </c>
    </row>
    <row r="79" spans="1:7" ht="14.25" x14ac:dyDescent="0.2">
      <c r="A79" s="33">
        <v>73</v>
      </c>
      <c r="B79" s="12" t="s">
        <v>29</v>
      </c>
      <c r="C79" s="16">
        <v>1020</v>
      </c>
      <c r="D79" s="45">
        <v>44227</v>
      </c>
      <c r="E79" s="11">
        <v>44225</v>
      </c>
      <c r="F79" s="47">
        <f t="shared" si="2"/>
        <v>-2</v>
      </c>
      <c r="G79" s="35">
        <f t="shared" si="3"/>
        <v>-2040</v>
      </c>
    </row>
    <row r="80" spans="1:7" ht="14.25" x14ac:dyDescent="0.2">
      <c r="A80" s="33">
        <v>74</v>
      </c>
      <c r="B80" s="12" t="s">
        <v>1</v>
      </c>
      <c r="C80" s="16">
        <v>712.53</v>
      </c>
      <c r="D80" s="45">
        <v>44227</v>
      </c>
      <c r="E80" s="11">
        <v>44225</v>
      </c>
      <c r="F80" s="47">
        <f t="shared" si="2"/>
        <v>-2</v>
      </c>
      <c r="G80" s="35">
        <f t="shared" si="3"/>
        <v>-1425.06</v>
      </c>
    </row>
    <row r="81" spans="1:7" ht="14.25" x14ac:dyDescent="0.2">
      <c r="A81" s="33">
        <v>75</v>
      </c>
      <c r="B81" s="12" t="s">
        <v>25</v>
      </c>
      <c r="C81" s="16">
        <v>1866.5</v>
      </c>
      <c r="D81" s="46">
        <v>44227</v>
      </c>
      <c r="E81" s="11">
        <v>44225</v>
      </c>
      <c r="F81" s="47">
        <f t="shared" si="2"/>
        <v>-2</v>
      </c>
      <c r="G81" s="35">
        <f t="shared" si="3"/>
        <v>-3733</v>
      </c>
    </row>
    <row r="82" spans="1:7" ht="14.25" x14ac:dyDescent="0.2">
      <c r="A82" s="33">
        <v>76</v>
      </c>
      <c r="B82" s="12" t="s">
        <v>25</v>
      </c>
      <c r="C82" s="16">
        <v>10123.68</v>
      </c>
      <c r="D82" s="46">
        <v>44227</v>
      </c>
      <c r="E82" s="11">
        <v>44225</v>
      </c>
      <c r="F82" s="47">
        <f t="shared" si="2"/>
        <v>-2</v>
      </c>
      <c r="G82" s="35">
        <f t="shared" si="3"/>
        <v>-20247.36</v>
      </c>
    </row>
    <row r="83" spans="1:7" ht="14.25" x14ac:dyDescent="0.2">
      <c r="A83" s="33">
        <v>77</v>
      </c>
      <c r="B83" s="12" t="s">
        <v>6</v>
      </c>
      <c r="C83" s="16">
        <v>3000</v>
      </c>
      <c r="D83" s="45">
        <v>44227</v>
      </c>
      <c r="E83" s="11">
        <v>44225</v>
      </c>
      <c r="F83" s="47">
        <f t="shared" si="2"/>
        <v>-2</v>
      </c>
      <c r="G83" s="35">
        <f t="shared" si="3"/>
        <v>-6000</v>
      </c>
    </row>
    <row r="84" spans="1:7" ht="14.25" x14ac:dyDescent="0.2">
      <c r="A84" s="33">
        <v>78</v>
      </c>
      <c r="B84" s="12" t="s">
        <v>17</v>
      </c>
      <c r="C84" s="16">
        <v>379.38</v>
      </c>
      <c r="D84" s="45">
        <v>44227</v>
      </c>
      <c r="E84" s="11">
        <v>44225</v>
      </c>
      <c r="F84" s="47">
        <f t="shared" si="2"/>
        <v>-2</v>
      </c>
      <c r="G84" s="35">
        <f t="shared" si="3"/>
        <v>-758.76</v>
      </c>
    </row>
    <row r="85" spans="1:7" ht="14.25" x14ac:dyDescent="0.2">
      <c r="A85" s="33">
        <v>79</v>
      </c>
      <c r="B85" s="12" t="s">
        <v>17</v>
      </c>
      <c r="C85" s="16">
        <v>1669.27</v>
      </c>
      <c r="D85" s="45">
        <v>44255</v>
      </c>
      <c r="E85" s="11">
        <v>44225</v>
      </c>
      <c r="F85" s="47">
        <f t="shared" si="2"/>
        <v>-30</v>
      </c>
      <c r="G85" s="35">
        <f t="shared" si="3"/>
        <v>-50078.1</v>
      </c>
    </row>
    <row r="86" spans="1:7" ht="14.25" x14ac:dyDescent="0.2">
      <c r="A86" s="33">
        <v>80</v>
      </c>
      <c r="B86" s="12" t="s">
        <v>68</v>
      </c>
      <c r="C86" s="16">
        <v>332</v>
      </c>
      <c r="D86" s="45">
        <v>44227</v>
      </c>
      <c r="E86" s="11">
        <v>44225</v>
      </c>
      <c r="F86" s="47">
        <f t="shared" si="2"/>
        <v>-2</v>
      </c>
      <c r="G86" s="35">
        <f t="shared" si="3"/>
        <v>-664</v>
      </c>
    </row>
    <row r="87" spans="1:7" ht="14.25" x14ac:dyDescent="0.2">
      <c r="A87" s="33">
        <v>81</v>
      </c>
      <c r="B87" s="12" t="s">
        <v>53</v>
      </c>
      <c r="C87" s="16">
        <v>383388.96</v>
      </c>
      <c r="D87" s="45">
        <v>44227</v>
      </c>
      <c r="E87" s="11">
        <v>44225</v>
      </c>
      <c r="F87" s="47">
        <f t="shared" si="2"/>
        <v>-2</v>
      </c>
      <c r="G87" s="35">
        <f t="shared" si="3"/>
        <v>-766777.92</v>
      </c>
    </row>
    <row r="88" spans="1:7" ht="14.25" x14ac:dyDescent="0.2">
      <c r="A88" s="33">
        <v>82</v>
      </c>
      <c r="B88" s="12" t="s">
        <v>77</v>
      </c>
      <c r="C88" s="16">
        <v>1152.94</v>
      </c>
      <c r="D88" s="45">
        <v>44226</v>
      </c>
      <c r="E88" s="11">
        <v>44226</v>
      </c>
      <c r="F88" s="47">
        <f t="shared" si="2"/>
        <v>0</v>
      </c>
      <c r="G88" s="35">
        <f t="shared" si="3"/>
        <v>0</v>
      </c>
    </row>
    <row r="89" spans="1:7" ht="14.25" x14ac:dyDescent="0.2">
      <c r="A89" s="33">
        <v>83</v>
      </c>
      <c r="B89" s="12" t="s">
        <v>44</v>
      </c>
      <c r="C89" s="16">
        <v>2744</v>
      </c>
      <c r="D89" s="4">
        <v>44227</v>
      </c>
      <c r="E89" s="11">
        <v>44228</v>
      </c>
      <c r="F89" s="47">
        <f t="shared" si="2"/>
        <v>1</v>
      </c>
      <c r="G89" s="35">
        <f t="shared" si="3"/>
        <v>2744</v>
      </c>
    </row>
    <row r="90" spans="1:7" ht="14.25" x14ac:dyDescent="0.2">
      <c r="A90" s="33">
        <v>84</v>
      </c>
      <c r="B90" s="12" t="s">
        <v>87</v>
      </c>
      <c r="C90" s="16">
        <v>340</v>
      </c>
      <c r="D90" s="4">
        <v>44221</v>
      </c>
      <c r="E90" s="11">
        <v>44228</v>
      </c>
      <c r="F90" s="47">
        <f t="shared" si="2"/>
        <v>7</v>
      </c>
      <c r="G90" s="35">
        <f t="shared" si="3"/>
        <v>2380</v>
      </c>
    </row>
    <row r="91" spans="1:7" ht="14.25" x14ac:dyDescent="0.2">
      <c r="A91" s="33">
        <v>85</v>
      </c>
      <c r="B91" s="12" t="s">
        <v>87</v>
      </c>
      <c r="C91" s="16">
        <v>7900</v>
      </c>
      <c r="D91" s="4">
        <v>44222</v>
      </c>
      <c r="E91" s="11">
        <v>44228</v>
      </c>
      <c r="F91" s="47">
        <f t="shared" si="2"/>
        <v>6</v>
      </c>
      <c r="G91" s="35">
        <f t="shared" si="3"/>
        <v>47400</v>
      </c>
    </row>
    <row r="92" spans="1:7" ht="14.25" x14ac:dyDescent="0.2">
      <c r="A92" s="33">
        <v>86</v>
      </c>
      <c r="B92" s="12" t="s">
        <v>81</v>
      </c>
      <c r="C92" s="16">
        <v>4365</v>
      </c>
      <c r="D92" s="45">
        <v>44255</v>
      </c>
      <c r="E92" s="11">
        <v>44229</v>
      </c>
      <c r="F92" s="47">
        <f t="shared" si="2"/>
        <v>-26</v>
      </c>
      <c r="G92" s="35">
        <f t="shared" si="3"/>
        <v>-113490</v>
      </c>
    </row>
    <row r="93" spans="1:7" ht="14.25" x14ac:dyDescent="0.2">
      <c r="A93" s="33">
        <v>87</v>
      </c>
      <c r="B93" s="12" t="s">
        <v>75</v>
      </c>
      <c r="C93" s="16">
        <v>1751.6</v>
      </c>
      <c r="D93" s="4">
        <v>44227</v>
      </c>
      <c r="E93" s="11">
        <v>44229</v>
      </c>
      <c r="F93" s="47">
        <f t="shared" si="2"/>
        <v>2</v>
      </c>
      <c r="G93" s="35">
        <f t="shared" si="3"/>
        <v>3503.2</v>
      </c>
    </row>
    <row r="94" spans="1:7" ht="14.25" x14ac:dyDescent="0.2">
      <c r="A94" s="33">
        <v>88</v>
      </c>
      <c r="B94" s="12" t="s">
        <v>27</v>
      </c>
      <c r="C94" s="16">
        <v>645.6</v>
      </c>
      <c r="D94" s="45">
        <v>44230</v>
      </c>
      <c r="E94" s="11">
        <v>44230</v>
      </c>
      <c r="F94" s="47">
        <f t="shared" si="2"/>
        <v>0</v>
      </c>
      <c r="G94" s="35">
        <f t="shared" si="3"/>
        <v>0</v>
      </c>
    </row>
    <row r="95" spans="1:7" ht="14.25" x14ac:dyDescent="0.2">
      <c r="A95" s="33">
        <v>89</v>
      </c>
      <c r="B95" s="12" t="s">
        <v>61</v>
      </c>
      <c r="C95" s="16">
        <v>16.82</v>
      </c>
      <c r="D95" s="45">
        <v>44227</v>
      </c>
      <c r="E95" s="11">
        <v>44231</v>
      </c>
      <c r="F95" s="47">
        <f t="shared" si="2"/>
        <v>4</v>
      </c>
      <c r="G95" s="35">
        <f t="shared" si="3"/>
        <v>67.28</v>
      </c>
    </row>
    <row r="96" spans="1:7" ht="14.25" x14ac:dyDescent="0.2">
      <c r="A96" s="33">
        <v>90</v>
      </c>
      <c r="B96" s="12" t="s">
        <v>96</v>
      </c>
      <c r="C96" s="16">
        <v>1122.4000000000001</v>
      </c>
      <c r="D96" s="4">
        <v>44231</v>
      </c>
      <c r="E96" s="11">
        <v>44231</v>
      </c>
      <c r="F96" s="47">
        <f t="shared" si="2"/>
        <v>0</v>
      </c>
      <c r="G96" s="35">
        <f t="shared" si="3"/>
        <v>0</v>
      </c>
    </row>
    <row r="97" spans="1:7" ht="14.25" x14ac:dyDescent="0.2">
      <c r="A97" s="33">
        <v>91</v>
      </c>
      <c r="B97" s="12" t="s">
        <v>60</v>
      </c>
      <c r="C97" s="16">
        <v>271.44</v>
      </c>
      <c r="D97" s="45">
        <v>44232</v>
      </c>
      <c r="E97" s="11">
        <v>44232</v>
      </c>
      <c r="F97" s="47">
        <f t="shared" si="2"/>
        <v>0</v>
      </c>
      <c r="G97" s="35">
        <f t="shared" si="3"/>
        <v>0</v>
      </c>
    </row>
    <row r="98" spans="1:7" ht="14.25" x14ac:dyDescent="0.2">
      <c r="A98" s="33">
        <v>92</v>
      </c>
      <c r="B98" s="12" t="s">
        <v>21</v>
      </c>
      <c r="C98" s="16">
        <v>10760</v>
      </c>
      <c r="D98" s="45">
        <v>44237</v>
      </c>
      <c r="E98" s="11">
        <v>44232</v>
      </c>
      <c r="F98" s="47">
        <f t="shared" si="2"/>
        <v>-5</v>
      </c>
      <c r="G98" s="35">
        <f t="shared" si="3"/>
        <v>-53800</v>
      </c>
    </row>
    <row r="99" spans="1:7" ht="14.25" x14ac:dyDescent="0.2">
      <c r="A99" s="33">
        <v>93</v>
      </c>
      <c r="B99" s="12" t="s">
        <v>21</v>
      </c>
      <c r="C99" s="16">
        <v>43575</v>
      </c>
      <c r="D99" s="45">
        <v>44237</v>
      </c>
      <c r="E99" s="11">
        <v>44232</v>
      </c>
      <c r="F99" s="47">
        <f t="shared" si="2"/>
        <v>-5</v>
      </c>
      <c r="G99" s="35">
        <f t="shared" si="3"/>
        <v>-217875</v>
      </c>
    </row>
    <row r="100" spans="1:7" ht="14.25" x14ac:dyDescent="0.2">
      <c r="A100" s="33">
        <v>94</v>
      </c>
      <c r="B100" s="12" t="s">
        <v>85</v>
      </c>
      <c r="C100" s="16">
        <v>5929.91</v>
      </c>
      <c r="D100" s="45">
        <v>44242</v>
      </c>
      <c r="E100" s="11">
        <v>44242</v>
      </c>
      <c r="F100" s="47">
        <f t="shared" si="2"/>
        <v>0</v>
      </c>
      <c r="G100" s="35">
        <f t="shared" si="3"/>
        <v>0</v>
      </c>
    </row>
    <row r="101" spans="1:7" ht="14.25" x14ac:dyDescent="0.2">
      <c r="A101" s="33">
        <v>95</v>
      </c>
      <c r="B101" s="12" t="s">
        <v>65</v>
      </c>
      <c r="C101" s="16">
        <v>3524.44</v>
      </c>
      <c r="D101" s="45">
        <v>44250</v>
      </c>
      <c r="E101" s="11">
        <v>44242</v>
      </c>
      <c r="F101" s="47">
        <f t="shared" si="2"/>
        <v>-8</v>
      </c>
      <c r="G101" s="35">
        <f t="shared" si="3"/>
        <v>-28195.52</v>
      </c>
    </row>
    <row r="102" spans="1:7" ht="14.25" x14ac:dyDescent="0.2">
      <c r="A102" s="33">
        <v>96</v>
      </c>
      <c r="B102" s="12" t="s">
        <v>57</v>
      </c>
      <c r="C102" s="16">
        <v>34.99</v>
      </c>
      <c r="D102" s="45">
        <v>44242</v>
      </c>
      <c r="E102" s="11">
        <v>44243</v>
      </c>
      <c r="F102" s="47">
        <f t="shared" si="2"/>
        <v>1</v>
      </c>
      <c r="G102" s="35">
        <f t="shared" si="3"/>
        <v>34.99</v>
      </c>
    </row>
    <row r="103" spans="1:7" ht="14.25" x14ac:dyDescent="0.2">
      <c r="A103" s="33">
        <v>97</v>
      </c>
      <c r="B103" s="12" t="s">
        <v>72</v>
      </c>
      <c r="C103" s="16">
        <v>1000</v>
      </c>
      <c r="D103" s="45">
        <v>44243</v>
      </c>
      <c r="E103" s="11">
        <v>44243</v>
      </c>
      <c r="F103" s="47">
        <f t="shared" si="2"/>
        <v>0</v>
      </c>
      <c r="G103" s="35">
        <f t="shared" si="3"/>
        <v>0</v>
      </c>
    </row>
    <row r="104" spans="1:7" ht="14.25" x14ac:dyDescent="0.2">
      <c r="A104" s="33">
        <v>98</v>
      </c>
      <c r="B104" s="12" t="s">
        <v>27</v>
      </c>
      <c r="C104" s="16">
        <v>150</v>
      </c>
      <c r="D104" s="45">
        <v>44246</v>
      </c>
      <c r="E104" s="11">
        <v>44246</v>
      </c>
      <c r="F104" s="47">
        <f t="shared" si="2"/>
        <v>0</v>
      </c>
      <c r="G104" s="35">
        <f t="shared" si="3"/>
        <v>0</v>
      </c>
    </row>
    <row r="105" spans="1:7" ht="14.25" x14ac:dyDescent="0.2">
      <c r="A105" s="33">
        <v>99</v>
      </c>
      <c r="B105" s="12" t="s">
        <v>62</v>
      </c>
      <c r="C105" s="16">
        <v>1144.02</v>
      </c>
      <c r="D105" s="45">
        <v>44247</v>
      </c>
      <c r="E105" s="11">
        <v>44246</v>
      </c>
      <c r="F105" s="47">
        <f t="shared" si="2"/>
        <v>-1</v>
      </c>
      <c r="G105" s="35">
        <f t="shared" si="3"/>
        <v>-1144.02</v>
      </c>
    </row>
    <row r="106" spans="1:7" ht="14.25" x14ac:dyDescent="0.2">
      <c r="A106" s="33">
        <v>100</v>
      </c>
      <c r="B106" s="12" t="s">
        <v>85</v>
      </c>
      <c r="C106" s="16">
        <v>4942.51</v>
      </c>
      <c r="D106" s="45">
        <v>44246</v>
      </c>
      <c r="E106" s="11">
        <v>44246</v>
      </c>
      <c r="F106" s="47">
        <f t="shared" si="2"/>
        <v>0</v>
      </c>
      <c r="G106" s="35">
        <f t="shared" si="3"/>
        <v>0</v>
      </c>
    </row>
    <row r="107" spans="1:7" ht="14.25" x14ac:dyDescent="0.2">
      <c r="A107" s="33">
        <v>101</v>
      </c>
      <c r="B107" s="12" t="s">
        <v>37</v>
      </c>
      <c r="C107" s="16">
        <v>146.96</v>
      </c>
      <c r="D107" s="45">
        <v>44249</v>
      </c>
      <c r="E107" s="11">
        <v>44246</v>
      </c>
      <c r="F107" s="47">
        <f t="shared" si="2"/>
        <v>-3</v>
      </c>
      <c r="G107" s="35">
        <f t="shared" si="3"/>
        <v>-440.88</v>
      </c>
    </row>
    <row r="108" spans="1:7" ht="14.25" x14ac:dyDescent="0.2">
      <c r="A108" s="33">
        <v>102</v>
      </c>
      <c r="B108" s="12" t="s">
        <v>69</v>
      </c>
      <c r="C108" s="16">
        <v>2995</v>
      </c>
      <c r="D108" s="45">
        <v>44244</v>
      </c>
      <c r="E108" s="11">
        <v>44246</v>
      </c>
      <c r="F108" s="47">
        <f t="shared" si="2"/>
        <v>2</v>
      </c>
      <c r="G108" s="35">
        <f t="shared" si="3"/>
        <v>5990</v>
      </c>
    </row>
    <row r="109" spans="1:7" ht="14.25" x14ac:dyDescent="0.2">
      <c r="A109" s="33">
        <v>103</v>
      </c>
      <c r="B109" s="12" t="s">
        <v>37</v>
      </c>
      <c r="C109" s="16">
        <v>689.67</v>
      </c>
      <c r="D109" s="45">
        <v>44249</v>
      </c>
      <c r="E109" s="11">
        <v>44249</v>
      </c>
      <c r="F109" s="47">
        <f t="shared" si="2"/>
        <v>0</v>
      </c>
      <c r="G109" s="35">
        <f t="shared" si="3"/>
        <v>0</v>
      </c>
    </row>
    <row r="110" spans="1:7" ht="14.25" x14ac:dyDescent="0.2">
      <c r="A110" s="33">
        <v>104</v>
      </c>
      <c r="B110" s="12" t="s">
        <v>37</v>
      </c>
      <c r="C110" s="16">
        <v>60.41</v>
      </c>
      <c r="D110" s="45">
        <v>44249</v>
      </c>
      <c r="E110" s="11">
        <v>44249</v>
      </c>
      <c r="F110" s="47">
        <f t="shared" si="2"/>
        <v>0</v>
      </c>
      <c r="G110" s="35">
        <f t="shared" si="3"/>
        <v>0</v>
      </c>
    </row>
    <row r="111" spans="1:7" ht="14.25" x14ac:dyDescent="0.2">
      <c r="A111" s="33">
        <v>105</v>
      </c>
      <c r="B111" s="12" t="s">
        <v>37</v>
      </c>
      <c r="C111" s="16">
        <v>99.12</v>
      </c>
      <c r="D111" s="45">
        <v>44249</v>
      </c>
      <c r="E111" s="11">
        <v>44249</v>
      </c>
      <c r="F111" s="47">
        <f t="shared" si="2"/>
        <v>0</v>
      </c>
      <c r="G111" s="35">
        <f t="shared" si="3"/>
        <v>0</v>
      </c>
    </row>
    <row r="112" spans="1:7" ht="14.25" x14ac:dyDescent="0.2">
      <c r="A112" s="33">
        <v>106</v>
      </c>
      <c r="B112" s="12" t="s">
        <v>41</v>
      </c>
      <c r="C112" s="16">
        <v>56.66</v>
      </c>
      <c r="D112" s="45">
        <v>44235</v>
      </c>
      <c r="E112" s="11">
        <v>44249</v>
      </c>
      <c r="F112" s="47">
        <f t="shared" si="2"/>
        <v>14</v>
      </c>
      <c r="G112" s="35">
        <f t="shared" si="3"/>
        <v>793.24</v>
      </c>
    </row>
    <row r="113" spans="1:7" ht="14.25" x14ac:dyDescent="0.2">
      <c r="A113" s="33">
        <v>107</v>
      </c>
      <c r="B113" s="12" t="s">
        <v>41</v>
      </c>
      <c r="C113" s="16">
        <v>226.64</v>
      </c>
      <c r="D113" s="45">
        <v>44236</v>
      </c>
      <c r="E113" s="11">
        <v>44249</v>
      </c>
      <c r="F113" s="47">
        <f t="shared" si="2"/>
        <v>13</v>
      </c>
      <c r="G113" s="35">
        <f t="shared" si="3"/>
        <v>2946.3199999999997</v>
      </c>
    </row>
    <row r="114" spans="1:7" ht="14.25" x14ac:dyDescent="0.2">
      <c r="A114" s="33">
        <v>108</v>
      </c>
      <c r="B114" s="12" t="s">
        <v>41</v>
      </c>
      <c r="C114" s="16">
        <v>113.32</v>
      </c>
      <c r="D114" s="45">
        <v>44240</v>
      </c>
      <c r="E114" s="11">
        <v>44249</v>
      </c>
      <c r="F114" s="47">
        <f t="shared" si="2"/>
        <v>9</v>
      </c>
      <c r="G114" s="35">
        <f t="shared" si="3"/>
        <v>1019.8799999999999</v>
      </c>
    </row>
    <row r="115" spans="1:7" ht="14.25" x14ac:dyDescent="0.2">
      <c r="A115" s="33">
        <v>109</v>
      </c>
      <c r="B115" s="12" t="s">
        <v>14</v>
      </c>
      <c r="C115" s="16">
        <v>112.91</v>
      </c>
      <c r="D115" s="45">
        <v>44252</v>
      </c>
      <c r="E115" s="11">
        <v>44249</v>
      </c>
      <c r="F115" s="47">
        <f t="shared" si="2"/>
        <v>-3</v>
      </c>
      <c r="G115" s="35">
        <f t="shared" si="3"/>
        <v>-338.73</v>
      </c>
    </row>
    <row r="116" spans="1:7" ht="14.25" x14ac:dyDescent="0.2">
      <c r="A116" s="33">
        <v>110</v>
      </c>
      <c r="B116" s="12" t="s">
        <v>87</v>
      </c>
      <c r="C116" s="16">
        <v>3660</v>
      </c>
      <c r="D116" s="45">
        <v>44239</v>
      </c>
      <c r="E116" s="11">
        <v>44249</v>
      </c>
      <c r="F116" s="47">
        <f t="shared" si="2"/>
        <v>10</v>
      </c>
      <c r="G116" s="35">
        <f t="shared" si="3"/>
        <v>36600</v>
      </c>
    </row>
    <row r="117" spans="1:7" ht="14.25" x14ac:dyDescent="0.2">
      <c r="A117" s="33">
        <v>111</v>
      </c>
      <c r="B117" s="12" t="s">
        <v>26</v>
      </c>
      <c r="C117" s="16">
        <v>320</v>
      </c>
      <c r="D117" s="45">
        <v>44246</v>
      </c>
      <c r="E117" s="11">
        <v>44249</v>
      </c>
      <c r="F117" s="47">
        <f t="shared" si="2"/>
        <v>3</v>
      </c>
      <c r="G117" s="35">
        <f t="shared" si="3"/>
        <v>960</v>
      </c>
    </row>
    <row r="118" spans="1:7" ht="14.25" x14ac:dyDescent="0.2">
      <c r="A118" s="33">
        <v>112</v>
      </c>
      <c r="B118" s="12" t="s">
        <v>26</v>
      </c>
      <c r="C118" s="16">
        <v>1350</v>
      </c>
      <c r="D118" s="45">
        <v>44255</v>
      </c>
      <c r="E118" s="11">
        <v>44249</v>
      </c>
      <c r="F118" s="47">
        <f t="shared" si="2"/>
        <v>-6</v>
      </c>
      <c r="G118" s="35">
        <f t="shared" si="3"/>
        <v>-8100</v>
      </c>
    </row>
    <row r="119" spans="1:7" ht="14.25" x14ac:dyDescent="0.2">
      <c r="A119" s="33">
        <v>113</v>
      </c>
      <c r="B119" s="12" t="s">
        <v>26</v>
      </c>
      <c r="C119" s="16">
        <v>1230</v>
      </c>
      <c r="D119" s="45">
        <v>44260</v>
      </c>
      <c r="E119" s="11">
        <v>44249</v>
      </c>
      <c r="F119" s="47">
        <f t="shared" si="2"/>
        <v>-11</v>
      </c>
      <c r="G119" s="35">
        <f t="shared" si="3"/>
        <v>-13530</v>
      </c>
    </row>
    <row r="120" spans="1:7" ht="14.25" x14ac:dyDescent="0.2">
      <c r="A120" s="33">
        <v>114</v>
      </c>
      <c r="B120" s="12" t="s">
        <v>54</v>
      </c>
      <c r="C120" s="16">
        <v>600</v>
      </c>
      <c r="D120" s="45">
        <v>44242</v>
      </c>
      <c r="E120" s="11">
        <v>44249</v>
      </c>
      <c r="F120" s="47">
        <f t="shared" si="2"/>
        <v>7</v>
      </c>
      <c r="G120" s="35">
        <f t="shared" si="3"/>
        <v>4200</v>
      </c>
    </row>
    <row r="121" spans="1:7" ht="14.25" x14ac:dyDescent="0.2">
      <c r="A121" s="33">
        <v>115</v>
      </c>
      <c r="B121" s="12" t="s">
        <v>54</v>
      </c>
      <c r="C121" s="16">
        <v>810</v>
      </c>
      <c r="D121" s="45">
        <v>44268</v>
      </c>
      <c r="E121" s="11">
        <v>44249</v>
      </c>
      <c r="F121" s="47">
        <f t="shared" si="2"/>
        <v>-19</v>
      </c>
      <c r="G121" s="35">
        <f t="shared" si="3"/>
        <v>-15390</v>
      </c>
    </row>
    <row r="122" spans="1:7" ht="14.25" x14ac:dyDescent="0.2">
      <c r="A122" s="33">
        <v>116</v>
      </c>
      <c r="B122" s="12" t="s">
        <v>95</v>
      </c>
      <c r="C122" s="16">
        <v>480.48</v>
      </c>
      <c r="D122" s="45">
        <v>44238</v>
      </c>
      <c r="E122" s="11">
        <v>44249</v>
      </c>
      <c r="F122" s="47">
        <f t="shared" si="2"/>
        <v>11</v>
      </c>
      <c r="G122" s="35">
        <f t="shared" si="3"/>
        <v>5285.2800000000007</v>
      </c>
    </row>
    <row r="123" spans="1:7" ht="14.25" x14ac:dyDescent="0.2">
      <c r="A123" s="33">
        <v>117</v>
      </c>
      <c r="B123" s="12" t="s">
        <v>95</v>
      </c>
      <c r="C123" s="16">
        <v>499.2</v>
      </c>
      <c r="D123" s="45">
        <v>44246</v>
      </c>
      <c r="E123" s="11">
        <v>44249</v>
      </c>
      <c r="F123" s="47">
        <f t="shared" si="2"/>
        <v>3</v>
      </c>
      <c r="G123" s="35">
        <f t="shared" si="3"/>
        <v>1497.6</v>
      </c>
    </row>
    <row r="124" spans="1:7" ht="14.25" x14ac:dyDescent="0.2">
      <c r="A124" s="33">
        <v>118</v>
      </c>
      <c r="B124" s="12" t="s">
        <v>95</v>
      </c>
      <c r="C124" s="16">
        <v>560.48</v>
      </c>
      <c r="D124" s="45">
        <v>44257</v>
      </c>
      <c r="E124" s="11">
        <v>44249</v>
      </c>
      <c r="F124" s="47">
        <f t="shared" si="2"/>
        <v>-8</v>
      </c>
      <c r="G124" s="35">
        <f t="shared" si="3"/>
        <v>-4483.84</v>
      </c>
    </row>
    <row r="125" spans="1:7" ht="14.25" x14ac:dyDescent="0.2">
      <c r="A125" s="33">
        <v>119</v>
      </c>
      <c r="B125" s="12" t="s">
        <v>44</v>
      </c>
      <c r="C125" s="16">
        <v>683</v>
      </c>
      <c r="D125" s="45">
        <v>44255</v>
      </c>
      <c r="E125" s="11">
        <v>44249</v>
      </c>
      <c r="F125" s="47">
        <f t="shared" si="2"/>
        <v>-6</v>
      </c>
      <c r="G125" s="35">
        <f t="shared" si="3"/>
        <v>-4098</v>
      </c>
    </row>
    <row r="126" spans="1:7" ht="14.25" x14ac:dyDescent="0.2">
      <c r="A126" s="33">
        <v>120</v>
      </c>
      <c r="B126" s="12" t="s">
        <v>25</v>
      </c>
      <c r="C126" s="16">
        <v>4099.47</v>
      </c>
      <c r="D126" s="45">
        <v>44255</v>
      </c>
      <c r="E126" s="11">
        <v>44249</v>
      </c>
      <c r="F126" s="47">
        <f t="shared" si="2"/>
        <v>-6</v>
      </c>
      <c r="G126" s="35">
        <f t="shared" si="3"/>
        <v>-24596.82</v>
      </c>
    </row>
    <row r="127" spans="1:7" ht="14.25" x14ac:dyDescent="0.2">
      <c r="A127" s="33">
        <v>121</v>
      </c>
      <c r="B127" s="12" t="s">
        <v>75</v>
      </c>
      <c r="C127" s="16">
        <v>1065.5999999999999</v>
      </c>
      <c r="D127" s="45">
        <v>44255</v>
      </c>
      <c r="E127" s="11">
        <v>44249</v>
      </c>
      <c r="F127" s="47">
        <f t="shared" si="2"/>
        <v>-6</v>
      </c>
      <c r="G127" s="35">
        <f t="shared" si="3"/>
        <v>-6393.5999999999995</v>
      </c>
    </row>
    <row r="128" spans="1:7" ht="14.25" x14ac:dyDescent="0.2">
      <c r="A128" s="33">
        <v>122</v>
      </c>
      <c r="B128" s="12" t="s">
        <v>37</v>
      </c>
      <c r="C128" s="16">
        <v>76.180000000000007</v>
      </c>
      <c r="D128" s="45">
        <v>44250</v>
      </c>
      <c r="E128" s="11">
        <v>44250</v>
      </c>
      <c r="F128" s="47">
        <f t="shared" si="2"/>
        <v>0</v>
      </c>
      <c r="G128" s="35">
        <f t="shared" si="3"/>
        <v>0</v>
      </c>
    </row>
    <row r="129" spans="1:7" ht="14.25" x14ac:dyDescent="0.2">
      <c r="A129" s="33">
        <v>123</v>
      </c>
      <c r="B129" s="12" t="s">
        <v>20</v>
      </c>
      <c r="C129" s="16">
        <v>4300</v>
      </c>
      <c r="D129" s="45">
        <v>44255</v>
      </c>
      <c r="E129" s="11">
        <v>44250</v>
      </c>
      <c r="F129" s="47">
        <f t="shared" si="2"/>
        <v>-5</v>
      </c>
      <c r="G129" s="35">
        <f t="shared" si="3"/>
        <v>-21500</v>
      </c>
    </row>
    <row r="130" spans="1:7" ht="14.25" x14ac:dyDescent="0.2">
      <c r="A130" s="33">
        <v>124</v>
      </c>
      <c r="B130" s="12" t="s">
        <v>61</v>
      </c>
      <c r="C130" s="16">
        <v>166.4</v>
      </c>
      <c r="D130" s="45">
        <v>44255</v>
      </c>
      <c r="E130" s="11">
        <v>44250</v>
      </c>
      <c r="F130" s="47">
        <f t="shared" si="2"/>
        <v>-5</v>
      </c>
      <c r="G130" s="35">
        <f t="shared" si="3"/>
        <v>-832</v>
      </c>
    </row>
    <row r="131" spans="1:7" ht="14.25" x14ac:dyDescent="0.2">
      <c r="A131" s="33">
        <v>125</v>
      </c>
      <c r="B131" s="12" t="s">
        <v>99</v>
      </c>
      <c r="C131" s="16">
        <v>3479.94</v>
      </c>
      <c r="D131" s="45">
        <v>44255</v>
      </c>
      <c r="E131" s="11">
        <v>44250</v>
      </c>
      <c r="F131" s="47">
        <f t="shared" si="2"/>
        <v>-5</v>
      </c>
      <c r="G131" s="35">
        <f t="shared" si="3"/>
        <v>-17399.7</v>
      </c>
    </row>
    <row r="132" spans="1:7" ht="14.25" x14ac:dyDescent="0.2">
      <c r="A132" s="33">
        <v>126</v>
      </c>
      <c r="B132" s="12" t="s">
        <v>10</v>
      </c>
      <c r="C132" s="16">
        <v>1701.78</v>
      </c>
      <c r="D132" s="45">
        <v>44255</v>
      </c>
      <c r="E132" s="11">
        <v>44250</v>
      </c>
      <c r="F132" s="47">
        <f t="shared" si="2"/>
        <v>-5</v>
      </c>
      <c r="G132" s="35">
        <f t="shared" si="3"/>
        <v>-8508.9</v>
      </c>
    </row>
    <row r="133" spans="1:7" ht="14.25" x14ac:dyDescent="0.2">
      <c r="A133" s="33">
        <v>127</v>
      </c>
      <c r="B133" s="12" t="s">
        <v>17</v>
      </c>
      <c r="C133" s="16">
        <v>9500</v>
      </c>
      <c r="D133" s="45">
        <v>44255</v>
      </c>
      <c r="E133" s="11">
        <v>44250</v>
      </c>
      <c r="F133" s="47">
        <f t="shared" si="2"/>
        <v>-5</v>
      </c>
      <c r="G133" s="35">
        <f t="shared" si="3"/>
        <v>-47500</v>
      </c>
    </row>
    <row r="134" spans="1:7" ht="14.25" x14ac:dyDescent="0.2">
      <c r="A134" s="33">
        <v>128</v>
      </c>
      <c r="B134" s="12" t="s">
        <v>2</v>
      </c>
      <c r="C134" s="16">
        <v>663.18</v>
      </c>
      <c r="D134" s="45">
        <v>44255</v>
      </c>
      <c r="E134" s="11">
        <v>44250</v>
      </c>
      <c r="F134" s="47">
        <f t="shared" si="2"/>
        <v>-5</v>
      </c>
      <c r="G134" s="35">
        <f t="shared" si="3"/>
        <v>-3315.8999999999996</v>
      </c>
    </row>
    <row r="135" spans="1:7" ht="14.25" x14ac:dyDescent="0.2">
      <c r="A135" s="33">
        <v>129</v>
      </c>
      <c r="B135" s="12" t="s">
        <v>52</v>
      </c>
      <c r="C135" s="16">
        <v>100</v>
      </c>
      <c r="D135" s="45">
        <v>44255</v>
      </c>
      <c r="E135" s="11">
        <v>44250</v>
      </c>
      <c r="F135" s="47">
        <f t="shared" si="2"/>
        <v>-5</v>
      </c>
      <c r="G135" s="35">
        <f t="shared" si="3"/>
        <v>-500</v>
      </c>
    </row>
    <row r="136" spans="1:7" ht="14.25" x14ac:dyDescent="0.2">
      <c r="A136" s="33">
        <v>130</v>
      </c>
      <c r="B136" s="12" t="s">
        <v>45</v>
      </c>
      <c r="C136" s="16">
        <v>22462.86</v>
      </c>
      <c r="D136" s="45">
        <v>44255</v>
      </c>
      <c r="E136" s="11">
        <v>44250</v>
      </c>
      <c r="F136" s="47">
        <f t="shared" ref="F136:F199" si="4">E136-D136</f>
        <v>-5</v>
      </c>
      <c r="G136" s="35">
        <f t="shared" ref="G136:G199" si="5">F136*C136</f>
        <v>-112314.3</v>
      </c>
    </row>
    <row r="137" spans="1:7" ht="14.25" x14ac:dyDescent="0.2">
      <c r="A137" s="33">
        <v>131</v>
      </c>
      <c r="B137" s="12" t="s">
        <v>97</v>
      </c>
      <c r="C137" s="16">
        <v>1777.95</v>
      </c>
      <c r="D137" s="45">
        <v>44255</v>
      </c>
      <c r="E137" s="11">
        <v>44250</v>
      </c>
      <c r="F137" s="47">
        <f t="shared" si="4"/>
        <v>-5</v>
      </c>
      <c r="G137" s="35">
        <f t="shared" si="5"/>
        <v>-8889.75</v>
      </c>
    </row>
    <row r="138" spans="1:7" ht="14.25" x14ac:dyDescent="0.2">
      <c r="A138" s="33">
        <v>132</v>
      </c>
      <c r="B138" s="12" t="s">
        <v>15</v>
      </c>
      <c r="C138" s="16">
        <v>605.38</v>
      </c>
      <c r="D138" s="45">
        <v>44255</v>
      </c>
      <c r="E138" s="11">
        <v>44251</v>
      </c>
      <c r="F138" s="47">
        <f t="shared" si="4"/>
        <v>-4</v>
      </c>
      <c r="G138" s="35">
        <f t="shared" si="5"/>
        <v>-2421.52</v>
      </c>
    </row>
    <row r="139" spans="1:7" ht="14.25" x14ac:dyDescent="0.2">
      <c r="A139" s="33">
        <v>133</v>
      </c>
      <c r="B139" s="12" t="s">
        <v>18</v>
      </c>
      <c r="C139" s="16">
        <v>1360.74</v>
      </c>
      <c r="D139" s="45">
        <v>44255</v>
      </c>
      <c r="E139" s="11">
        <v>44251</v>
      </c>
      <c r="F139" s="47">
        <f t="shared" si="4"/>
        <v>-4</v>
      </c>
      <c r="G139" s="35">
        <f t="shared" si="5"/>
        <v>-5442.96</v>
      </c>
    </row>
    <row r="140" spans="1:7" ht="14.25" x14ac:dyDescent="0.2">
      <c r="A140" s="33">
        <v>134</v>
      </c>
      <c r="B140" s="12" t="s">
        <v>85</v>
      </c>
      <c r="C140" s="16">
        <v>6067.59</v>
      </c>
      <c r="D140" s="45">
        <v>44253</v>
      </c>
      <c r="E140" s="11">
        <v>44251</v>
      </c>
      <c r="F140" s="47">
        <f t="shared" si="4"/>
        <v>-2</v>
      </c>
      <c r="G140" s="35">
        <f t="shared" si="5"/>
        <v>-12135.18</v>
      </c>
    </row>
    <row r="141" spans="1:7" ht="14.25" x14ac:dyDescent="0.2">
      <c r="A141" s="33">
        <v>135</v>
      </c>
      <c r="B141" s="12" t="s">
        <v>25</v>
      </c>
      <c r="C141" s="16">
        <v>21011.52</v>
      </c>
      <c r="D141" s="45">
        <v>44255</v>
      </c>
      <c r="E141" s="11">
        <v>44251</v>
      </c>
      <c r="F141" s="47">
        <f t="shared" si="4"/>
        <v>-4</v>
      </c>
      <c r="G141" s="35">
        <f t="shared" si="5"/>
        <v>-84046.080000000002</v>
      </c>
    </row>
    <row r="142" spans="1:7" ht="14.25" x14ac:dyDescent="0.2">
      <c r="A142" s="33">
        <v>136</v>
      </c>
      <c r="B142" s="12" t="s">
        <v>33</v>
      </c>
      <c r="C142" s="16">
        <v>330</v>
      </c>
      <c r="D142" s="45">
        <v>44255</v>
      </c>
      <c r="E142" s="11">
        <v>44251</v>
      </c>
      <c r="F142" s="47">
        <f t="shared" si="4"/>
        <v>-4</v>
      </c>
      <c r="G142" s="35">
        <f t="shared" si="5"/>
        <v>-1320</v>
      </c>
    </row>
    <row r="143" spans="1:7" ht="14.25" x14ac:dyDescent="0.2">
      <c r="A143" s="33">
        <v>137</v>
      </c>
      <c r="B143" s="12" t="s">
        <v>70</v>
      </c>
      <c r="C143" s="16">
        <v>684</v>
      </c>
      <c r="D143" s="45">
        <v>44255</v>
      </c>
      <c r="E143" s="11">
        <v>44251</v>
      </c>
      <c r="F143" s="47">
        <f t="shared" si="4"/>
        <v>-4</v>
      </c>
      <c r="G143" s="35">
        <f t="shared" si="5"/>
        <v>-2736</v>
      </c>
    </row>
    <row r="144" spans="1:7" ht="14.25" x14ac:dyDescent="0.2">
      <c r="A144" s="33">
        <v>138</v>
      </c>
      <c r="B144" s="12" t="s">
        <v>25</v>
      </c>
      <c r="C144" s="16">
        <v>152</v>
      </c>
      <c r="D144" s="45">
        <v>44255</v>
      </c>
      <c r="E144" s="11">
        <v>44252</v>
      </c>
      <c r="F144" s="47">
        <f t="shared" si="4"/>
        <v>-3</v>
      </c>
      <c r="G144" s="35">
        <f t="shared" si="5"/>
        <v>-456</v>
      </c>
    </row>
    <row r="145" spans="1:7" ht="14.25" x14ac:dyDescent="0.2">
      <c r="A145" s="33">
        <v>139</v>
      </c>
      <c r="B145" s="12" t="s">
        <v>81</v>
      </c>
      <c r="C145" s="16">
        <v>691.79</v>
      </c>
      <c r="D145" s="45">
        <v>44255</v>
      </c>
      <c r="E145" s="11">
        <v>44252</v>
      </c>
      <c r="F145" s="47">
        <f t="shared" si="4"/>
        <v>-3</v>
      </c>
      <c r="G145" s="35">
        <f t="shared" si="5"/>
        <v>-2075.37</v>
      </c>
    </row>
    <row r="146" spans="1:7" ht="14.25" x14ac:dyDescent="0.2">
      <c r="A146" s="33">
        <v>140</v>
      </c>
      <c r="B146" s="12" t="s">
        <v>32</v>
      </c>
      <c r="C146" s="16">
        <v>1918</v>
      </c>
      <c r="D146" s="45">
        <v>44255</v>
      </c>
      <c r="E146" s="11">
        <v>44252</v>
      </c>
      <c r="F146" s="47">
        <f t="shared" si="4"/>
        <v>-3</v>
      </c>
      <c r="G146" s="35">
        <f t="shared" si="5"/>
        <v>-5754</v>
      </c>
    </row>
    <row r="147" spans="1:7" ht="14.25" x14ac:dyDescent="0.2">
      <c r="A147" s="33">
        <v>141</v>
      </c>
      <c r="B147" s="12" t="s">
        <v>73</v>
      </c>
      <c r="C147" s="16">
        <v>18419.52</v>
      </c>
      <c r="D147" s="45">
        <v>44252</v>
      </c>
      <c r="E147" s="11">
        <v>44252</v>
      </c>
      <c r="F147" s="47">
        <f t="shared" si="4"/>
        <v>0</v>
      </c>
      <c r="G147" s="35">
        <f t="shared" si="5"/>
        <v>0</v>
      </c>
    </row>
    <row r="148" spans="1:7" ht="14.25" x14ac:dyDescent="0.2">
      <c r="A148" s="33">
        <v>142</v>
      </c>
      <c r="B148" s="12" t="s">
        <v>84</v>
      </c>
      <c r="C148" s="16">
        <v>1395.93</v>
      </c>
      <c r="D148" s="45">
        <v>44255</v>
      </c>
      <c r="E148" s="11">
        <v>44252</v>
      </c>
      <c r="F148" s="47">
        <f t="shared" si="4"/>
        <v>-3</v>
      </c>
      <c r="G148" s="35">
        <f t="shared" si="5"/>
        <v>-4187.79</v>
      </c>
    </row>
    <row r="149" spans="1:7" ht="14.25" x14ac:dyDescent="0.2">
      <c r="A149" s="33">
        <v>143</v>
      </c>
      <c r="B149" s="12" t="s">
        <v>24</v>
      </c>
      <c r="C149" s="16">
        <v>926.88</v>
      </c>
      <c r="D149" s="45">
        <v>44255</v>
      </c>
      <c r="E149" s="11">
        <v>44252</v>
      </c>
      <c r="F149" s="47">
        <f t="shared" si="4"/>
        <v>-3</v>
      </c>
      <c r="G149" s="35">
        <f t="shared" si="5"/>
        <v>-2780.64</v>
      </c>
    </row>
    <row r="150" spans="1:7" ht="14.25" x14ac:dyDescent="0.2">
      <c r="A150" s="33">
        <v>144</v>
      </c>
      <c r="B150" s="12" t="s">
        <v>29</v>
      </c>
      <c r="C150" s="16">
        <v>120</v>
      </c>
      <c r="D150" s="45">
        <v>44255</v>
      </c>
      <c r="E150" s="11">
        <v>44252</v>
      </c>
      <c r="F150" s="47">
        <f t="shared" si="4"/>
        <v>-3</v>
      </c>
      <c r="G150" s="35">
        <f t="shared" si="5"/>
        <v>-360</v>
      </c>
    </row>
    <row r="151" spans="1:7" ht="14.25" x14ac:dyDescent="0.2">
      <c r="A151" s="33">
        <v>145</v>
      </c>
      <c r="B151" s="12" t="s">
        <v>50</v>
      </c>
      <c r="C151" s="16">
        <v>8045.7</v>
      </c>
      <c r="D151" s="45">
        <v>44255</v>
      </c>
      <c r="E151" s="11">
        <v>44252</v>
      </c>
      <c r="F151" s="47">
        <f t="shared" si="4"/>
        <v>-3</v>
      </c>
      <c r="G151" s="35">
        <f t="shared" si="5"/>
        <v>-24137.1</v>
      </c>
    </row>
    <row r="152" spans="1:7" ht="14.25" x14ac:dyDescent="0.2">
      <c r="A152" s="33">
        <v>146</v>
      </c>
      <c r="B152" s="12" t="s">
        <v>42</v>
      </c>
      <c r="C152" s="16">
        <v>1640</v>
      </c>
      <c r="D152" s="45">
        <v>44255</v>
      </c>
      <c r="E152" s="11">
        <v>44252</v>
      </c>
      <c r="F152" s="47">
        <f t="shared" si="4"/>
        <v>-3</v>
      </c>
      <c r="G152" s="35">
        <f t="shared" si="5"/>
        <v>-4920</v>
      </c>
    </row>
    <row r="153" spans="1:7" ht="14.25" x14ac:dyDescent="0.2">
      <c r="A153" s="33">
        <v>147</v>
      </c>
      <c r="B153" s="12" t="s">
        <v>17</v>
      </c>
      <c r="C153" s="16">
        <v>3596.27</v>
      </c>
      <c r="D153" s="45">
        <v>44255</v>
      </c>
      <c r="E153" s="11">
        <v>44252</v>
      </c>
      <c r="F153" s="47">
        <f t="shared" si="4"/>
        <v>-3</v>
      </c>
      <c r="G153" s="35">
        <f t="shared" si="5"/>
        <v>-10788.81</v>
      </c>
    </row>
    <row r="154" spans="1:7" ht="14.25" x14ac:dyDescent="0.2">
      <c r="A154" s="33">
        <v>148</v>
      </c>
      <c r="B154" s="12" t="s">
        <v>68</v>
      </c>
      <c r="C154" s="16">
        <v>324</v>
      </c>
      <c r="D154" s="45">
        <v>44255</v>
      </c>
      <c r="E154" s="11">
        <v>44252</v>
      </c>
      <c r="F154" s="47">
        <f t="shared" si="4"/>
        <v>-3</v>
      </c>
      <c r="G154" s="35">
        <f t="shared" si="5"/>
        <v>-972</v>
      </c>
    </row>
    <row r="155" spans="1:7" ht="14.25" x14ac:dyDescent="0.2">
      <c r="A155" s="33">
        <v>149</v>
      </c>
      <c r="B155" s="12" t="s">
        <v>38</v>
      </c>
      <c r="C155" s="16">
        <v>44</v>
      </c>
      <c r="D155" s="45">
        <v>44255</v>
      </c>
      <c r="E155" s="11">
        <v>44252</v>
      </c>
      <c r="F155" s="47">
        <f t="shared" si="4"/>
        <v>-3</v>
      </c>
      <c r="G155" s="35">
        <f t="shared" si="5"/>
        <v>-132</v>
      </c>
    </row>
    <row r="156" spans="1:7" ht="14.25" x14ac:dyDescent="0.2">
      <c r="A156" s="33">
        <v>150</v>
      </c>
      <c r="B156" s="12" t="s">
        <v>13</v>
      </c>
      <c r="C156" s="16">
        <v>459.08</v>
      </c>
      <c r="D156" s="45">
        <v>44255</v>
      </c>
      <c r="E156" s="11">
        <v>44252</v>
      </c>
      <c r="F156" s="47">
        <f t="shared" si="4"/>
        <v>-3</v>
      </c>
      <c r="G156" s="35">
        <f t="shared" si="5"/>
        <v>-1377.24</v>
      </c>
    </row>
    <row r="157" spans="1:7" ht="14.25" x14ac:dyDescent="0.2">
      <c r="A157" s="33">
        <v>151</v>
      </c>
      <c r="B157" s="12" t="s">
        <v>34</v>
      </c>
      <c r="C157" s="16">
        <v>2600</v>
      </c>
      <c r="D157" s="45">
        <v>44255</v>
      </c>
      <c r="E157" s="11">
        <v>44252</v>
      </c>
      <c r="F157" s="47">
        <f t="shared" si="4"/>
        <v>-3</v>
      </c>
      <c r="G157" s="35">
        <f t="shared" si="5"/>
        <v>-7800</v>
      </c>
    </row>
    <row r="158" spans="1:7" ht="14.25" x14ac:dyDescent="0.2">
      <c r="A158" s="33">
        <v>152</v>
      </c>
      <c r="B158" s="12" t="s">
        <v>23</v>
      </c>
      <c r="C158" s="16">
        <v>367.83</v>
      </c>
      <c r="D158" s="45">
        <v>44255</v>
      </c>
      <c r="E158" s="11">
        <v>44253</v>
      </c>
      <c r="F158" s="47">
        <f t="shared" si="4"/>
        <v>-2</v>
      </c>
      <c r="G158" s="35">
        <f t="shared" si="5"/>
        <v>-735.66</v>
      </c>
    </row>
    <row r="159" spans="1:7" ht="14.25" x14ac:dyDescent="0.2">
      <c r="A159" s="33">
        <v>153</v>
      </c>
      <c r="B159" s="12" t="s">
        <v>23</v>
      </c>
      <c r="C159" s="16">
        <v>234.41</v>
      </c>
      <c r="D159" s="45">
        <v>44286</v>
      </c>
      <c r="E159" s="11">
        <v>44253</v>
      </c>
      <c r="F159" s="47">
        <f t="shared" si="4"/>
        <v>-33</v>
      </c>
      <c r="G159" s="35">
        <f t="shared" si="5"/>
        <v>-7735.53</v>
      </c>
    </row>
    <row r="160" spans="1:7" ht="13.5" customHeight="1" x14ac:dyDescent="0.2">
      <c r="A160" s="33">
        <v>154</v>
      </c>
      <c r="B160" s="12" t="s">
        <v>78</v>
      </c>
      <c r="C160" s="16">
        <v>90</v>
      </c>
      <c r="D160" s="45">
        <v>44221</v>
      </c>
      <c r="E160" s="11">
        <v>44253</v>
      </c>
      <c r="F160" s="47">
        <f t="shared" si="4"/>
        <v>32</v>
      </c>
      <c r="G160" s="35">
        <f t="shared" si="5"/>
        <v>2880</v>
      </c>
    </row>
    <row r="161" spans="1:7" ht="14.25" x14ac:dyDescent="0.2">
      <c r="A161" s="33">
        <v>155</v>
      </c>
      <c r="B161" s="12" t="s">
        <v>78</v>
      </c>
      <c r="C161" s="16">
        <v>56</v>
      </c>
      <c r="D161" s="45">
        <v>44270</v>
      </c>
      <c r="E161" s="11">
        <v>44253</v>
      </c>
      <c r="F161" s="47">
        <f t="shared" si="4"/>
        <v>-17</v>
      </c>
      <c r="G161" s="35">
        <f t="shared" si="5"/>
        <v>-952</v>
      </c>
    </row>
    <row r="162" spans="1:7" ht="14.25" x14ac:dyDescent="0.2">
      <c r="A162" s="33">
        <v>156</v>
      </c>
      <c r="B162" s="12" t="s">
        <v>22</v>
      </c>
      <c r="C162" s="16">
        <v>7284.4</v>
      </c>
      <c r="D162" s="45">
        <v>44255</v>
      </c>
      <c r="E162" s="11">
        <v>44253</v>
      </c>
      <c r="F162" s="47">
        <f t="shared" si="4"/>
        <v>-2</v>
      </c>
      <c r="G162" s="35">
        <f t="shared" si="5"/>
        <v>-14568.8</v>
      </c>
    </row>
    <row r="163" spans="1:7" ht="14.25" x14ac:dyDescent="0.2">
      <c r="A163" s="33">
        <v>157</v>
      </c>
      <c r="B163" s="12" t="s">
        <v>51</v>
      </c>
      <c r="C163" s="16">
        <v>911.3</v>
      </c>
      <c r="D163" s="45">
        <v>44255</v>
      </c>
      <c r="E163" s="11">
        <v>44253</v>
      </c>
      <c r="F163" s="47">
        <f t="shared" si="4"/>
        <v>-2</v>
      </c>
      <c r="G163" s="35">
        <f t="shared" si="5"/>
        <v>-1822.6</v>
      </c>
    </row>
    <row r="164" spans="1:7" ht="14.25" x14ac:dyDescent="0.2">
      <c r="A164" s="33">
        <v>158</v>
      </c>
      <c r="B164" s="12" t="s">
        <v>25</v>
      </c>
      <c r="C164" s="16">
        <v>11071.2</v>
      </c>
      <c r="D164" s="45">
        <v>44255</v>
      </c>
      <c r="E164" s="11">
        <v>44253</v>
      </c>
      <c r="F164" s="47">
        <f t="shared" si="4"/>
        <v>-2</v>
      </c>
      <c r="G164" s="35">
        <f t="shared" si="5"/>
        <v>-22142.400000000001</v>
      </c>
    </row>
    <row r="165" spans="1:7" ht="14.25" x14ac:dyDescent="0.2">
      <c r="A165" s="33">
        <v>159</v>
      </c>
      <c r="B165" s="12" t="s">
        <v>17</v>
      </c>
      <c r="C165" s="16">
        <v>13680</v>
      </c>
      <c r="D165" s="45">
        <v>44255</v>
      </c>
      <c r="E165" s="11">
        <v>44253</v>
      </c>
      <c r="F165" s="47">
        <f t="shared" si="4"/>
        <v>-2</v>
      </c>
      <c r="G165" s="35">
        <f t="shared" si="5"/>
        <v>-27360</v>
      </c>
    </row>
    <row r="166" spans="1:7" ht="14.25" x14ac:dyDescent="0.2">
      <c r="A166" s="33">
        <v>160</v>
      </c>
      <c r="B166" s="12" t="s">
        <v>67</v>
      </c>
      <c r="C166" s="16">
        <v>1600</v>
      </c>
      <c r="D166" s="45">
        <v>44242</v>
      </c>
      <c r="E166" s="11">
        <v>44253</v>
      </c>
      <c r="F166" s="47">
        <f t="shared" si="4"/>
        <v>11</v>
      </c>
      <c r="G166" s="35">
        <f t="shared" si="5"/>
        <v>17600</v>
      </c>
    </row>
    <row r="167" spans="1:7" ht="14.25" x14ac:dyDescent="0.2">
      <c r="A167" s="33">
        <v>161</v>
      </c>
      <c r="B167" s="12" t="s">
        <v>43</v>
      </c>
      <c r="C167" s="16">
        <v>225</v>
      </c>
      <c r="D167" s="45">
        <v>44286</v>
      </c>
      <c r="E167" s="11">
        <v>44253</v>
      </c>
      <c r="F167" s="47">
        <f t="shared" si="4"/>
        <v>-33</v>
      </c>
      <c r="G167" s="35">
        <f t="shared" si="5"/>
        <v>-7425</v>
      </c>
    </row>
    <row r="168" spans="1:7" ht="14.25" x14ac:dyDescent="0.2">
      <c r="A168" s="33">
        <v>162</v>
      </c>
      <c r="B168" s="12" t="s">
        <v>76</v>
      </c>
      <c r="C168" s="16">
        <v>601.98</v>
      </c>
      <c r="D168" s="45">
        <v>44238</v>
      </c>
      <c r="E168" s="11">
        <v>44253</v>
      </c>
      <c r="F168" s="47">
        <f t="shared" si="4"/>
        <v>15</v>
      </c>
      <c r="G168" s="35">
        <f t="shared" si="5"/>
        <v>9029.7000000000007</v>
      </c>
    </row>
    <row r="169" spans="1:7" ht="14.25" x14ac:dyDescent="0.2">
      <c r="A169" s="33">
        <v>163</v>
      </c>
      <c r="B169" s="12" t="s">
        <v>83</v>
      </c>
      <c r="C169" s="16">
        <v>1180.2</v>
      </c>
      <c r="D169" s="45">
        <v>44255</v>
      </c>
      <c r="E169" s="11">
        <v>44253</v>
      </c>
      <c r="F169" s="47">
        <f t="shared" si="4"/>
        <v>-2</v>
      </c>
      <c r="G169" s="35">
        <f t="shared" si="5"/>
        <v>-2360.4</v>
      </c>
    </row>
    <row r="170" spans="1:7" ht="14.25" x14ac:dyDescent="0.2">
      <c r="A170" s="33">
        <v>164</v>
      </c>
      <c r="B170" s="12" t="s">
        <v>47</v>
      </c>
      <c r="C170" s="16">
        <v>18002.86</v>
      </c>
      <c r="D170" s="45">
        <v>44255</v>
      </c>
      <c r="E170" s="11">
        <v>44253</v>
      </c>
      <c r="F170" s="47">
        <f t="shared" si="4"/>
        <v>-2</v>
      </c>
      <c r="G170" s="35">
        <f t="shared" si="5"/>
        <v>-36005.72</v>
      </c>
    </row>
    <row r="171" spans="1:7" ht="14.25" x14ac:dyDescent="0.2">
      <c r="A171" s="33">
        <v>165</v>
      </c>
      <c r="B171" s="12" t="s">
        <v>56</v>
      </c>
      <c r="C171" s="16">
        <v>695.28</v>
      </c>
      <c r="D171" s="45">
        <v>44255</v>
      </c>
      <c r="E171" s="11">
        <v>44253</v>
      </c>
      <c r="F171" s="47">
        <f t="shared" si="4"/>
        <v>-2</v>
      </c>
      <c r="G171" s="35">
        <f t="shared" si="5"/>
        <v>-1390.56</v>
      </c>
    </row>
    <row r="172" spans="1:7" ht="14.25" x14ac:dyDescent="0.2">
      <c r="A172" s="33">
        <v>166</v>
      </c>
      <c r="B172" s="12" t="s">
        <v>1</v>
      </c>
      <c r="C172" s="16">
        <v>712.53</v>
      </c>
      <c r="D172" s="45">
        <v>44255</v>
      </c>
      <c r="E172" s="11">
        <v>44253</v>
      </c>
      <c r="F172" s="47">
        <f t="shared" si="4"/>
        <v>-2</v>
      </c>
      <c r="G172" s="35">
        <f t="shared" si="5"/>
        <v>-1425.06</v>
      </c>
    </row>
    <row r="173" spans="1:7" ht="14.25" x14ac:dyDescent="0.2">
      <c r="A173" s="33">
        <v>167</v>
      </c>
      <c r="B173" s="12" t="s">
        <v>77</v>
      </c>
      <c r="C173" s="16">
        <v>495.29</v>
      </c>
      <c r="D173" s="45">
        <v>44255</v>
      </c>
      <c r="E173" s="11">
        <v>44255</v>
      </c>
      <c r="F173" s="47">
        <f t="shared" si="4"/>
        <v>0</v>
      </c>
      <c r="G173" s="35">
        <f t="shared" si="5"/>
        <v>0</v>
      </c>
    </row>
    <row r="174" spans="1:7" ht="14.25" x14ac:dyDescent="0.2">
      <c r="A174" s="33">
        <v>168</v>
      </c>
      <c r="B174" s="12" t="s">
        <v>21</v>
      </c>
      <c r="C174" s="3">
        <v>10760</v>
      </c>
      <c r="D174" s="45">
        <v>44259</v>
      </c>
      <c r="E174" s="11">
        <v>44256</v>
      </c>
      <c r="F174" s="47">
        <f t="shared" si="4"/>
        <v>-3</v>
      </c>
      <c r="G174" s="35">
        <f t="shared" si="5"/>
        <v>-32280</v>
      </c>
    </row>
    <row r="175" spans="1:7" ht="14.25" x14ac:dyDescent="0.2">
      <c r="A175" s="33">
        <v>169</v>
      </c>
      <c r="B175" s="12" t="s">
        <v>85</v>
      </c>
      <c r="C175" s="16">
        <v>6092.04</v>
      </c>
      <c r="D175" s="45">
        <v>44257</v>
      </c>
      <c r="E175" s="11">
        <v>44256</v>
      </c>
      <c r="F175" s="47">
        <f t="shared" si="4"/>
        <v>-1</v>
      </c>
      <c r="G175" s="35">
        <f t="shared" si="5"/>
        <v>-6092.04</v>
      </c>
    </row>
    <row r="176" spans="1:7" ht="14.25" x14ac:dyDescent="0.2">
      <c r="A176" s="33">
        <v>170</v>
      </c>
      <c r="B176" s="12" t="s">
        <v>21</v>
      </c>
      <c r="C176" s="16">
        <v>43575</v>
      </c>
      <c r="D176" s="45">
        <v>44259</v>
      </c>
      <c r="E176" s="11">
        <v>44257</v>
      </c>
      <c r="F176" s="47">
        <f t="shared" si="4"/>
        <v>-2</v>
      </c>
      <c r="G176" s="35">
        <f t="shared" si="5"/>
        <v>-87150</v>
      </c>
    </row>
    <row r="177" spans="1:7" ht="14.25" x14ac:dyDescent="0.2">
      <c r="A177" s="33">
        <v>171</v>
      </c>
      <c r="B177" s="12" t="s">
        <v>14</v>
      </c>
      <c r="C177" s="16">
        <v>1141.3900000000001</v>
      </c>
      <c r="D177" s="45">
        <v>44265</v>
      </c>
      <c r="E177" s="11">
        <v>44259</v>
      </c>
      <c r="F177" s="47">
        <f t="shared" si="4"/>
        <v>-6</v>
      </c>
      <c r="G177" s="35">
        <f t="shared" si="5"/>
        <v>-6848.34</v>
      </c>
    </row>
    <row r="178" spans="1:7" ht="14.25" x14ac:dyDescent="0.2">
      <c r="A178" s="33">
        <v>172</v>
      </c>
      <c r="B178" s="12" t="s">
        <v>53</v>
      </c>
      <c r="C178" s="16">
        <v>365260.09</v>
      </c>
      <c r="D178" s="45">
        <v>44259</v>
      </c>
      <c r="E178" s="11">
        <v>44259</v>
      </c>
      <c r="F178" s="47">
        <f t="shared" si="4"/>
        <v>0</v>
      </c>
      <c r="G178" s="35">
        <f t="shared" si="5"/>
        <v>0</v>
      </c>
    </row>
    <row r="179" spans="1:7" ht="14.25" x14ac:dyDescent="0.2">
      <c r="A179" s="33">
        <v>173</v>
      </c>
      <c r="B179" s="12" t="s">
        <v>60</v>
      </c>
      <c r="C179" s="16">
        <v>271.44</v>
      </c>
      <c r="D179" s="45">
        <v>44260</v>
      </c>
      <c r="E179" s="11">
        <v>44260</v>
      </c>
      <c r="F179" s="47">
        <f t="shared" si="4"/>
        <v>0</v>
      </c>
      <c r="G179" s="35">
        <f t="shared" si="5"/>
        <v>0</v>
      </c>
    </row>
    <row r="180" spans="1:7" ht="14.25" x14ac:dyDescent="0.2">
      <c r="A180" s="33">
        <v>174</v>
      </c>
      <c r="B180" s="12" t="s">
        <v>49</v>
      </c>
      <c r="C180" s="16">
        <v>240</v>
      </c>
      <c r="D180" s="45">
        <v>44267</v>
      </c>
      <c r="E180" s="11">
        <v>44263</v>
      </c>
      <c r="F180" s="47">
        <f t="shared" si="4"/>
        <v>-4</v>
      </c>
      <c r="G180" s="35">
        <f t="shared" si="5"/>
        <v>-960</v>
      </c>
    </row>
    <row r="181" spans="1:7" ht="14.25" x14ac:dyDescent="0.2">
      <c r="A181" s="33">
        <v>175</v>
      </c>
      <c r="B181" s="12" t="s">
        <v>82</v>
      </c>
      <c r="C181" s="16">
        <v>35</v>
      </c>
      <c r="D181" s="45">
        <v>44267</v>
      </c>
      <c r="E181" s="11">
        <v>44263</v>
      </c>
      <c r="F181" s="47">
        <f t="shared" si="4"/>
        <v>-4</v>
      </c>
      <c r="G181" s="35">
        <f t="shared" si="5"/>
        <v>-140</v>
      </c>
    </row>
    <row r="182" spans="1:7" ht="14.25" x14ac:dyDescent="0.2">
      <c r="A182" s="33">
        <v>176</v>
      </c>
      <c r="B182" s="12" t="s">
        <v>57</v>
      </c>
      <c r="C182" s="16">
        <v>2510.9699999999998</v>
      </c>
      <c r="D182" s="45">
        <v>44268</v>
      </c>
      <c r="E182" s="11">
        <v>44263</v>
      </c>
      <c r="F182" s="47">
        <f t="shared" si="4"/>
        <v>-5</v>
      </c>
      <c r="G182" s="35">
        <f t="shared" si="5"/>
        <v>-12554.849999999999</v>
      </c>
    </row>
    <row r="183" spans="1:7" ht="14.25" x14ac:dyDescent="0.2">
      <c r="A183" s="33">
        <v>177</v>
      </c>
      <c r="B183" s="12" t="s">
        <v>57</v>
      </c>
      <c r="C183" s="16">
        <v>1809.88</v>
      </c>
      <c r="D183" s="45">
        <v>44268</v>
      </c>
      <c r="E183" s="11">
        <v>44263</v>
      </c>
      <c r="F183" s="47">
        <f t="shared" si="4"/>
        <v>-5</v>
      </c>
      <c r="G183" s="35">
        <f t="shared" si="5"/>
        <v>-9049.4000000000015</v>
      </c>
    </row>
    <row r="184" spans="1:7" ht="14.25" x14ac:dyDescent="0.2">
      <c r="A184" s="33">
        <v>178</v>
      </c>
      <c r="B184" s="12" t="s">
        <v>57</v>
      </c>
      <c r="C184" s="16">
        <v>34.159999999999997</v>
      </c>
      <c r="D184" s="45">
        <v>44270</v>
      </c>
      <c r="E184" s="11">
        <v>44263</v>
      </c>
      <c r="F184" s="47">
        <f t="shared" si="4"/>
        <v>-7</v>
      </c>
      <c r="G184" s="35">
        <f t="shared" si="5"/>
        <v>-239.11999999999998</v>
      </c>
    </row>
    <row r="185" spans="1:7" ht="14.25" x14ac:dyDescent="0.2">
      <c r="A185" s="33">
        <v>179</v>
      </c>
      <c r="B185" s="12" t="s">
        <v>85</v>
      </c>
      <c r="C185" s="16">
        <v>5098.5600000000004</v>
      </c>
      <c r="D185" s="45">
        <v>44267</v>
      </c>
      <c r="E185" s="11">
        <v>44266</v>
      </c>
      <c r="F185" s="47">
        <f t="shared" si="4"/>
        <v>-1</v>
      </c>
      <c r="G185" s="35">
        <f t="shared" si="5"/>
        <v>-5098.5600000000004</v>
      </c>
    </row>
    <row r="186" spans="1:7" ht="14.25" x14ac:dyDescent="0.2">
      <c r="A186" s="33">
        <v>180</v>
      </c>
      <c r="B186" s="12" t="s">
        <v>59</v>
      </c>
      <c r="C186" s="16">
        <v>1059</v>
      </c>
      <c r="D186" s="45">
        <v>44274</v>
      </c>
      <c r="E186" s="11">
        <v>44270</v>
      </c>
      <c r="F186" s="47">
        <f t="shared" si="4"/>
        <v>-4</v>
      </c>
      <c r="G186" s="35">
        <f t="shared" si="5"/>
        <v>-4236</v>
      </c>
    </row>
    <row r="187" spans="1:7" ht="14.25" x14ac:dyDescent="0.2">
      <c r="A187" s="33">
        <v>181</v>
      </c>
      <c r="B187" s="12" t="s">
        <v>69</v>
      </c>
      <c r="C187" s="16">
        <v>252</v>
      </c>
      <c r="D187" s="45">
        <v>44270</v>
      </c>
      <c r="E187" s="11">
        <v>44270</v>
      </c>
      <c r="F187" s="47">
        <f t="shared" si="4"/>
        <v>0</v>
      </c>
      <c r="G187" s="35">
        <f t="shared" si="5"/>
        <v>0</v>
      </c>
    </row>
    <row r="188" spans="1:7" ht="14.25" x14ac:dyDescent="0.2">
      <c r="A188" s="33">
        <v>182</v>
      </c>
      <c r="B188" s="12" t="s">
        <v>69</v>
      </c>
      <c r="C188" s="16">
        <v>607</v>
      </c>
      <c r="D188" s="45">
        <v>44277</v>
      </c>
      <c r="E188" s="11">
        <v>44270</v>
      </c>
      <c r="F188" s="47">
        <f t="shared" si="4"/>
        <v>-7</v>
      </c>
      <c r="G188" s="35">
        <f t="shared" si="5"/>
        <v>-4249</v>
      </c>
    </row>
    <row r="189" spans="1:7" ht="14.25" x14ac:dyDescent="0.2">
      <c r="A189" s="33">
        <v>183</v>
      </c>
      <c r="B189" s="12" t="s">
        <v>69</v>
      </c>
      <c r="C189" s="16">
        <v>687</v>
      </c>
      <c r="D189" s="45">
        <v>44298</v>
      </c>
      <c r="E189" s="11">
        <v>44270</v>
      </c>
      <c r="F189" s="47">
        <f t="shared" si="4"/>
        <v>-28</v>
      </c>
      <c r="G189" s="35">
        <f t="shared" si="5"/>
        <v>-19236</v>
      </c>
    </row>
    <row r="190" spans="1:7" ht="14.25" x14ac:dyDescent="0.2">
      <c r="A190" s="33">
        <v>184</v>
      </c>
      <c r="B190" s="12" t="s">
        <v>88</v>
      </c>
      <c r="C190" s="16">
        <v>2975</v>
      </c>
      <c r="D190" s="4">
        <v>44251</v>
      </c>
      <c r="E190" s="11">
        <v>44270</v>
      </c>
      <c r="F190" s="47">
        <f t="shared" si="4"/>
        <v>19</v>
      </c>
      <c r="G190" s="35">
        <f t="shared" si="5"/>
        <v>56525</v>
      </c>
    </row>
    <row r="191" spans="1:7" ht="14.25" x14ac:dyDescent="0.2">
      <c r="A191" s="33">
        <v>185</v>
      </c>
      <c r="B191" s="12" t="s">
        <v>39</v>
      </c>
      <c r="C191" s="16">
        <v>335</v>
      </c>
      <c r="D191" s="45">
        <v>44270</v>
      </c>
      <c r="E191" s="11">
        <v>44271</v>
      </c>
      <c r="F191" s="47">
        <f t="shared" si="4"/>
        <v>1</v>
      </c>
      <c r="G191" s="35">
        <f t="shared" si="5"/>
        <v>335</v>
      </c>
    </row>
    <row r="192" spans="1:7" ht="14.25" x14ac:dyDescent="0.2">
      <c r="A192" s="33">
        <v>186</v>
      </c>
      <c r="B192" s="12" t="s">
        <v>2</v>
      </c>
      <c r="C192" s="16">
        <v>200</v>
      </c>
      <c r="D192" s="45">
        <v>44260</v>
      </c>
      <c r="E192" s="11">
        <v>44271</v>
      </c>
      <c r="F192" s="47">
        <f t="shared" si="4"/>
        <v>11</v>
      </c>
      <c r="G192" s="35">
        <f t="shared" si="5"/>
        <v>2200</v>
      </c>
    </row>
    <row r="193" spans="1:7" ht="14.25" x14ac:dyDescent="0.2">
      <c r="A193" s="33">
        <v>187</v>
      </c>
      <c r="B193" s="12" t="s">
        <v>90</v>
      </c>
      <c r="C193" s="16">
        <v>800</v>
      </c>
      <c r="D193" s="45">
        <v>44273</v>
      </c>
      <c r="E193" s="11">
        <v>44271</v>
      </c>
      <c r="F193" s="47">
        <f t="shared" si="4"/>
        <v>-2</v>
      </c>
      <c r="G193" s="35">
        <f t="shared" si="5"/>
        <v>-1600</v>
      </c>
    </row>
    <row r="194" spans="1:7" ht="14.25" x14ac:dyDescent="0.2">
      <c r="A194" s="33">
        <v>188</v>
      </c>
      <c r="B194" s="12" t="s">
        <v>16</v>
      </c>
      <c r="C194" s="16">
        <v>1090</v>
      </c>
      <c r="D194" s="45">
        <v>44278</v>
      </c>
      <c r="E194" s="11">
        <v>44274</v>
      </c>
      <c r="F194" s="47">
        <f t="shared" si="4"/>
        <v>-4</v>
      </c>
      <c r="G194" s="35">
        <f t="shared" si="5"/>
        <v>-4360</v>
      </c>
    </row>
    <row r="195" spans="1:7" ht="14.25" x14ac:dyDescent="0.2">
      <c r="A195" s="33">
        <v>189</v>
      </c>
      <c r="B195" s="12" t="s">
        <v>16</v>
      </c>
      <c r="C195" s="16">
        <v>476</v>
      </c>
      <c r="D195" s="45">
        <v>44316</v>
      </c>
      <c r="E195" s="11">
        <v>44274</v>
      </c>
      <c r="F195" s="47">
        <f t="shared" si="4"/>
        <v>-42</v>
      </c>
      <c r="G195" s="35">
        <f t="shared" si="5"/>
        <v>-19992</v>
      </c>
    </row>
    <row r="196" spans="1:7" ht="14.25" x14ac:dyDescent="0.2">
      <c r="A196" s="33">
        <v>190</v>
      </c>
      <c r="B196" s="12" t="s">
        <v>37</v>
      </c>
      <c r="C196" s="16">
        <v>159.76</v>
      </c>
      <c r="D196" s="45">
        <v>44277</v>
      </c>
      <c r="E196" s="11">
        <v>44274</v>
      </c>
      <c r="F196" s="47">
        <f t="shared" si="4"/>
        <v>-3</v>
      </c>
      <c r="G196" s="35">
        <f t="shared" si="5"/>
        <v>-479.28</v>
      </c>
    </row>
    <row r="197" spans="1:7" ht="14.25" x14ac:dyDescent="0.2">
      <c r="A197" s="33">
        <v>191</v>
      </c>
      <c r="B197" s="12" t="s">
        <v>94</v>
      </c>
      <c r="C197" s="16">
        <v>500</v>
      </c>
      <c r="D197" s="45">
        <v>44278</v>
      </c>
      <c r="E197" s="11">
        <v>44274</v>
      </c>
      <c r="F197" s="47">
        <f t="shared" si="4"/>
        <v>-4</v>
      </c>
      <c r="G197" s="35">
        <f t="shared" si="5"/>
        <v>-2000</v>
      </c>
    </row>
    <row r="198" spans="1:7" ht="14.25" x14ac:dyDescent="0.2">
      <c r="A198" s="33">
        <v>192</v>
      </c>
      <c r="B198" s="12" t="s">
        <v>85</v>
      </c>
      <c r="C198" s="16">
        <v>6242.39</v>
      </c>
      <c r="D198" s="45">
        <v>44274</v>
      </c>
      <c r="E198" s="11">
        <v>44274</v>
      </c>
      <c r="F198" s="47">
        <f t="shared" si="4"/>
        <v>0</v>
      </c>
      <c r="G198" s="35">
        <f t="shared" si="5"/>
        <v>0</v>
      </c>
    </row>
    <row r="199" spans="1:7" ht="14.25" x14ac:dyDescent="0.2">
      <c r="A199" s="33">
        <v>193</v>
      </c>
      <c r="B199" s="12" t="s">
        <v>55</v>
      </c>
      <c r="C199" s="16">
        <v>3000</v>
      </c>
      <c r="D199" s="45">
        <v>44274</v>
      </c>
      <c r="E199" s="11">
        <v>44274</v>
      </c>
      <c r="F199" s="47">
        <f t="shared" si="4"/>
        <v>0</v>
      </c>
      <c r="G199" s="35">
        <f t="shared" si="5"/>
        <v>0</v>
      </c>
    </row>
    <row r="200" spans="1:7" ht="14.25" x14ac:dyDescent="0.2">
      <c r="A200" s="33">
        <v>194</v>
      </c>
      <c r="B200" s="12" t="s">
        <v>11</v>
      </c>
      <c r="C200" s="16">
        <v>310.94</v>
      </c>
      <c r="D200" s="45">
        <v>44286</v>
      </c>
      <c r="E200" s="11">
        <v>44277</v>
      </c>
      <c r="F200" s="47">
        <f t="shared" ref="F200:F254" si="6">E200-D200</f>
        <v>-9</v>
      </c>
      <c r="G200" s="35">
        <f t="shared" ref="G200:G254" si="7">F200*C200</f>
        <v>-2798.46</v>
      </c>
    </row>
    <row r="201" spans="1:7" ht="14.25" x14ac:dyDescent="0.2">
      <c r="A201" s="33">
        <v>195</v>
      </c>
      <c r="B201" s="12" t="s">
        <v>93</v>
      </c>
      <c r="C201" s="16">
        <v>2755</v>
      </c>
      <c r="D201" s="45">
        <v>44286</v>
      </c>
      <c r="E201" s="11">
        <v>44277</v>
      </c>
      <c r="F201" s="47">
        <f t="shared" si="6"/>
        <v>-9</v>
      </c>
      <c r="G201" s="35">
        <f t="shared" si="7"/>
        <v>-24795</v>
      </c>
    </row>
    <row r="202" spans="1:7" ht="14.25" x14ac:dyDescent="0.2">
      <c r="A202" s="33">
        <v>196</v>
      </c>
      <c r="B202" s="12" t="s">
        <v>61</v>
      </c>
      <c r="C202" s="16">
        <v>71.599999999999994</v>
      </c>
      <c r="D202" s="45">
        <v>44286</v>
      </c>
      <c r="E202" s="11">
        <v>44277</v>
      </c>
      <c r="F202" s="47">
        <f t="shared" si="6"/>
        <v>-9</v>
      </c>
      <c r="G202" s="35">
        <f t="shared" si="7"/>
        <v>-644.4</v>
      </c>
    </row>
    <row r="203" spans="1:7" ht="14.25" x14ac:dyDescent="0.2">
      <c r="A203" s="33">
        <v>197</v>
      </c>
      <c r="B203" s="12" t="s">
        <v>65</v>
      </c>
      <c r="C203" s="16">
        <v>1026.03</v>
      </c>
      <c r="D203" s="45">
        <v>44250</v>
      </c>
      <c r="E203" s="11">
        <v>44277</v>
      </c>
      <c r="F203" s="47">
        <f t="shared" si="6"/>
        <v>27</v>
      </c>
      <c r="G203" s="35">
        <f t="shared" si="7"/>
        <v>27702.809999999998</v>
      </c>
    </row>
    <row r="204" spans="1:7" ht="14.25" x14ac:dyDescent="0.2">
      <c r="A204" s="33">
        <v>198</v>
      </c>
      <c r="B204" s="12" t="s">
        <v>97</v>
      </c>
      <c r="C204" s="16">
        <v>1777.95</v>
      </c>
      <c r="D204" s="45">
        <v>44227</v>
      </c>
      <c r="E204" s="11">
        <v>44277</v>
      </c>
      <c r="F204" s="47">
        <f t="shared" si="6"/>
        <v>50</v>
      </c>
      <c r="G204" s="35">
        <f t="shared" si="7"/>
        <v>88897.5</v>
      </c>
    </row>
    <row r="205" spans="1:7" ht="14.25" x14ac:dyDescent="0.2">
      <c r="A205" s="33">
        <v>199</v>
      </c>
      <c r="B205" s="12" t="s">
        <v>99</v>
      </c>
      <c r="C205" s="16">
        <v>3479.94</v>
      </c>
      <c r="D205" s="45">
        <v>44286</v>
      </c>
      <c r="E205" s="11">
        <v>44277</v>
      </c>
      <c r="F205" s="47">
        <f t="shared" si="6"/>
        <v>-9</v>
      </c>
      <c r="G205" s="35">
        <f t="shared" si="7"/>
        <v>-31319.46</v>
      </c>
    </row>
    <row r="206" spans="1:7" ht="14.25" x14ac:dyDescent="0.2">
      <c r="A206" s="33">
        <v>200</v>
      </c>
      <c r="B206" s="12" t="s">
        <v>29</v>
      </c>
      <c r="C206" s="16">
        <v>120</v>
      </c>
      <c r="D206" s="45">
        <v>44286</v>
      </c>
      <c r="E206" s="11">
        <v>44277</v>
      </c>
      <c r="F206" s="47">
        <f t="shared" si="6"/>
        <v>-9</v>
      </c>
      <c r="G206" s="35">
        <f t="shared" si="7"/>
        <v>-1080</v>
      </c>
    </row>
    <row r="207" spans="1:7" ht="14.25" x14ac:dyDescent="0.2">
      <c r="A207" s="33">
        <v>201</v>
      </c>
      <c r="B207" s="12" t="s">
        <v>87</v>
      </c>
      <c r="C207" s="16">
        <v>420</v>
      </c>
      <c r="D207" s="45">
        <v>44265</v>
      </c>
      <c r="E207" s="11">
        <v>44277</v>
      </c>
      <c r="F207" s="47">
        <f t="shared" si="6"/>
        <v>12</v>
      </c>
      <c r="G207" s="35">
        <f t="shared" si="7"/>
        <v>5040</v>
      </c>
    </row>
    <row r="208" spans="1:7" ht="14.25" x14ac:dyDescent="0.2">
      <c r="A208" s="33">
        <v>202</v>
      </c>
      <c r="B208" s="12" t="s">
        <v>87</v>
      </c>
      <c r="C208" s="16">
        <v>3020</v>
      </c>
      <c r="D208" s="45">
        <v>44266</v>
      </c>
      <c r="E208" s="11">
        <v>44277</v>
      </c>
      <c r="F208" s="47">
        <f t="shared" si="6"/>
        <v>11</v>
      </c>
      <c r="G208" s="35">
        <f t="shared" si="7"/>
        <v>33220</v>
      </c>
    </row>
    <row r="209" spans="1:7" ht="14.25" x14ac:dyDescent="0.2">
      <c r="A209" s="33">
        <v>203</v>
      </c>
      <c r="B209" s="12" t="s">
        <v>95</v>
      </c>
      <c r="C209" s="16">
        <v>80</v>
      </c>
      <c r="D209" s="45">
        <v>44280</v>
      </c>
      <c r="E209" s="11">
        <v>44277</v>
      </c>
      <c r="F209" s="47">
        <f t="shared" si="6"/>
        <v>-3</v>
      </c>
      <c r="G209" s="35">
        <f t="shared" si="7"/>
        <v>-240</v>
      </c>
    </row>
    <row r="210" spans="1:7" ht="14.25" x14ac:dyDescent="0.2">
      <c r="A210" s="33">
        <v>204</v>
      </c>
      <c r="B210" s="12" t="s">
        <v>32</v>
      </c>
      <c r="C210" s="16">
        <v>192</v>
      </c>
      <c r="D210" s="45">
        <v>44286</v>
      </c>
      <c r="E210" s="11">
        <v>44277</v>
      </c>
      <c r="F210" s="47">
        <f t="shared" si="6"/>
        <v>-9</v>
      </c>
      <c r="G210" s="35">
        <f t="shared" si="7"/>
        <v>-1728</v>
      </c>
    </row>
    <row r="211" spans="1:7" ht="14.25" x14ac:dyDescent="0.2">
      <c r="A211" s="33">
        <v>205</v>
      </c>
      <c r="B211" s="12" t="s">
        <v>17</v>
      </c>
      <c r="C211" s="16">
        <v>2131.25</v>
      </c>
      <c r="D211" s="45">
        <v>44286</v>
      </c>
      <c r="E211" s="11">
        <v>44277</v>
      </c>
      <c r="F211" s="47">
        <f t="shared" si="6"/>
        <v>-9</v>
      </c>
      <c r="G211" s="35">
        <f t="shared" si="7"/>
        <v>-19181.25</v>
      </c>
    </row>
    <row r="212" spans="1:7" ht="14.25" x14ac:dyDescent="0.2">
      <c r="A212" s="33">
        <v>206</v>
      </c>
      <c r="B212" s="12" t="s">
        <v>25</v>
      </c>
      <c r="C212" s="16">
        <v>2261</v>
      </c>
      <c r="D212" s="45">
        <v>44286</v>
      </c>
      <c r="E212" s="11">
        <v>44277</v>
      </c>
      <c r="F212" s="47">
        <f t="shared" si="6"/>
        <v>-9</v>
      </c>
      <c r="G212" s="35">
        <f t="shared" si="7"/>
        <v>-20349</v>
      </c>
    </row>
    <row r="213" spans="1:7" ht="14.25" x14ac:dyDescent="0.2">
      <c r="A213" s="33">
        <v>207</v>
      </c>
      <c r="B213" s="12" t="s">
        <v>10</v>
      </c>
      <c r="C213" s="16">
        <v>1435.56</v>
      </c>
      <c r="D213" s="45">
        <v>44286</v>
      </c>
      <c r="E213" s="11">
        <v>44277</v>
      </c>
      <c r="F213" s="47">
        <f t="shared" si="6"/>
        <v>-9</v>
      </c>
      <c r="G213" s="35">
        <f t="shared" si="7"/>
        <v>-12920.039999999999</v>
      </c>
    </row>
    <row r="214" spans="1:7" ht="14.25" x14ac:dyDescent="0.2">
      <c r="A214" s="33">
        <v>208</v>
      </c>
      <c r="B214" s="12" t="s">
        <v>26</v>
      </c>
      <c r="C214" s="16">
        <v>1200</v>
      </c>
      <c r="D214" s="45">
        <v>44286</v>
      </c>
      <c r="E214" s="11">
        <v>44277</v>
      </c>
      <c r="F214" s="47">
        <f t="shared" si="6"/>
        <v>-9</v>
      </c>
      <c r="G214" s="35">
        <f t="shared" si="7"/>
        <v>-10800</v>
      </c>
    </row>
    <row r="215" spans="1:7" ht="14.25" x14ac:dyDescent="0.2">
      <c r="A215" s="33">
        <v>209</v>
      </c>
      <c r="B215" s="12" t="s">
        <v>26</v>
      </c>
      <c r="C215" s="16">
        <v>740</v>
      </c>
      <c r="D215" s="45">
        <v>44291</v>
      </c>
      <c r="E215" s="11">
        <v>44277</v>
      </c>
      <c r="F215" s="47">
        <f t="shared" si="6"/>
        <v>-14</v>
      </c>
      <c r="G215" s="35">
        <f t="shared" si="7"/>
        <v>-10360</v>
      </c>
    </row>
    <row r="216" spans="1:7" ht="14.25" x14ac:dyDescent="0.2">
      <c r="A216" s="33">
        <v>210</v>
      </c>
      <c r="B216" s="12" t="s">
        <v>34</v>
      </c>
      <c r="C216" s="16">
        <v>350</v>
      </c>
      <c r="D216" s="45">
        <v>44286</v>
      </c>
      <c r="E216" s="11">
        <v>44277</v>
      </c>
      <c r="F216" s="47">
        <f t="shared" si="6"/>
        <v>-9</v>
      </c>
      <c r="G216" s="35">
        <f t="shared" si="7"/>
        <v>-3150</v>
      </c>
    </row>
    <row r="217" spans="1:7" ht="14.25" x14ac:dyDescent="0.2">
      <c r="A217" s="33">
        <v>211</v>
      </c>
      <c r="B217" s="12" t="s">
        <v>56</v>
      </c>
      <c r="C217" s="16">
        <v>667.89</v>
      </c>
      <c r="D217" s="45">
        <v>44286</v>
      </c>
      <c r="E217" s="11">
        <v>44278</v>
      </c>
      <c r="F217" s="47">
        <f t="shared" si="6"/>
        <v>-8</v>
      </c>
      <c r="G217" s="35">
        <f t="shared" si="7"/>
        <v>-5343.12</v>
      </c>
    </row>
    <row r="218" spans="1:7" ht="14.25" x14ac:dyDescent="0.2">
      <c r="A218" s="33">
        <v>212</v>
      </c>
      <c r="B218" s="12" t="s">
        <v>31</v>
      </c>
      <c r="C218" s="16">
        <v>181</v>
      </c>
      <c r="D218" s="45">
        <v>44286</v>
      </c>
      <c r="E218" s="11">
        <v>44278</v>
      </c>
      <c r="F218" s="47">
        <f t="shared" si="6"/>
        <v>-8</v>
      </c>
      <c r="G218" s="35">
        <f t="shared" si="7"/>
        <v>-1448</v>
      </c>
    </row>
    <row r="219" spans="1:7" ht="14.25" x14ac:dyDescent="0.2">
      <c r="A219" s="33">
        <v>213</v>
      </c>
      <c r="B219" s="12" t="s">
        <v>48</v>
      </c>
      <c r="C219" s="16">
        <v>375</v>
      </c>
      <c r="D219" s="45">
        <v>44278</v>
      </c>
      <c r="E219" s="11">
        <v>44278</v>
      </c>
      <c r="F219" s="47">
        <f t="shared" si="6"/>
        <v>0</v>
      </c>
      <c r="G219" s="35">
        <f t="shared" si="7"/>
        <v>0</v>
      </c>
    </row>
    <row r="220" spans="1:7" ht="14.25" x14ac:dyDescent="0.2">
      <c r="A220" s="33">
        <v>214</v>
      </c>
      <c r="B220" s="12" t="s">
        <v>37</v>
      </c>
      <c r="C220" s="16">
        <v>74.459999999999994</v>
      </c>
      <c r="D220" s="45">
        <v>44279</v>
      </c>
      <c r="E220" s="11">
        <v>44279</v>
      </c>
      <c r="F220" s="47">
        <f t="shared" si="6"/>
        <v>0</v>
      </c>
      <c r="G220" s="35">
        <f t="shared" si="7"/>
        <v>0</v>
      </c>
    </row>
    <row r="221" spans="1:7" ht="14.25" x14ac:dyDescent="0.2">
      <c r="A221" s="33">
        <v>215</v>
      </c>
      <c r="B221" s="12" t="s">
        <v>85</v>
      </c>
      <c r="C221" s="16">
        <v>5234.42</v>
      </c>
      <c r="D221" s="45">
        <v>44281</v>
      </c>
      <c r="E221" s="11">
        <v>44279</v>
      </c>
      <c r="F221" s="47">
        <f t="shared" si="6"/>
        <v>-2</v>
      </c>
      <c r="G221" s="35">
        <f t="shared" si="7"/>
        <v>-10468.84</v>
      </c>
    </row>
    <row r="222" spans="1:7" ht="14.25" x14ac:dyDescent="0.2">
      <c r="A222" s="33">
        <v>216</v>
      </c>
      <c r="B222" s="12" t="s">
        <v>52</v>
      </c>
      <c r="C222" s="16">
        <v>100</v>
      </c>
      <c r="D222" s="45">
        <v>44286</v>
      </c>
      <c r="E222" s="11">
        <v>44279</v>
      </c>
      <c r="F222" s="47">
        <f t="shared" si="6"/>
        <v>-7</v>
      </c>
      <c r="G222" s="35">
        <f t="shared" si="7"/>
        <v>-700</v>
      </c>
    </row>
    <row r="223" spans="1:7" ht="14.25" x14ac:dyDescent="0.2">
      <c r="A223" s="33">
        <v>217</v>
      </c>
      <c r="B223" s="12" t="s">
        <v>28</v>
      </c>
      <c r="C223" s="16">
        <v>652</v>
      </c>
      <c r="D223" s="45">
        <v>44286</v>
      </c>
      <c r="E223" s="11">
        <v>44279</v>
      </c>
      <c r="F223" s="47">
        <f t="shared" si="6"/>
        <v>-7</v>
      </c>
      <c r="G223" s="35">
        <f t="shared" si="7"/>
        <v>-4564</v>
      </c>
    </row>
    <row r="224" spans="1:7" ht="14.25" x14ac:dyDescent="0.2">
      <c r="A224" s="33">
        <v>218</v>
      </c>
      <c r="B224" s="12" t="s">
        <v>25</v>
      </c>
      <c r="C224" s="16">
        <v>2752.32</v>
      </c>
      <c r="D224" s="45">
        <v>44286</v>
      </c>
      <c r="E224" s="11">
        <v>44279</v>
      </c>
      <c r="F224" s="47">
        <f t="shared" si="6"/>
        <v>-7</v>
      </c>
      <c r="G224" s="35">
        <f t="shared" si="7"/>
        <v>-19266.240000000002</v>
      </c>
    </row>
    <row r="225" spans="1:7" ht="14.25" x14ac:dyDescent="0.2">
      <c r="A225" s="33">
        <v>219</v>
      </c>
      <c r="B225" s="12" t="s">
        <v>46</v>
      </c>
      <c r="C225" s="16">
        <v>435</v>
      </c>
      <c r="D225" s="45">
        <v>44286</v>
      </c>
      <c r="E225" s="11">
        <v>44279</v>
      </c>
      <c r="F225" s="47">
        <f t="shared" si="6"/>
        <v>-7</v>
      </c>
      <c r="G225" s="35">
        <f t="shared" si="7"/>
        <v>-3045</v>
      </c>
    </row>
    <row r="226" spans="1:7" ht="14.25" x14ac:dyDescent="0.2">
      <c r="A226" s="33">
        <v>220</v>
      </c>
      <c r="B226" s="12" t="s">
        <v>83</v>
      </c>
      <c r="C226" s="16">
        <v>1212.2</v>
      </c>
      <c r="D226" s="45">
        <v>44316</v>
      </c>
      <c r="E226" s="11">
        <v>44279</v>
      </c>
      <c r="F226" s="47">
        <f t="shared" si="6"/>
        <v>-37</v>
      </c>
      <c r="G226" s="35">
        <f t="shared" si="7"/>
        <v>-44851.4</v>
      </c>
    </row>
    <row r="227" spans="1:7" ht="14.25" x14ac:dyDescent="0.2">
      <c r="A227" s="33">
        <v>221</v>
      </c>
      <c r="B227" s="12" t="s">
        <v>51</v>
      </c>
      <c r="C227" s="16">
        <v>713.7</v>
      </c>
      <c r="D227" s="45">
        <v>44286</v>
      </c>
      <c r="E227" s="11">
        <v>44281</v>
      </c>
      <c r="F227" s="47">
        <f t="shared" si="6"/>
        <v>-5</v>
      </c>
      <c r="G227" s="35">
        <f t="shared" si="7"/>
        <v>-3568.5</v>
      </c>
    </row>
    <row r="228" spans="1:7" ht="14.25" x14ac:dyDescent="0.2">
      <c r="A228" s="33">
        <v>222</v>
      </c>
      <c r="B228" s="12" t="s">
        <v>17</v>
      </c>
      <c r="C228" s="16">
        <v>9500</v>
      </c>
      <c r="D228" s="45">
        <v>44286</v>
      </c>
      <c r="E228" s="11">
        <v>44281</v>
      </c>
      <c r="F228" s="47">
        <f t="shared" si="6"/>
        <v>-5</v>
      </c>
      <c r="G228" s="35">
        <f t="shared" si="7"/>
        <v>-47500</v>
      </c>
    </row>
    <row r="229" spans="1:7" ht="14.25" x14ac:dyDescent="0.2">
      <c r="A229" s="33">
        <v>223</v>
      </c>
      <c r="B229" s="12" t="s">
        <v>81</v>
      </c>
      <c r="C229" s="16">
        <v>3671.67</v>
      </c>
      <c r="D229" s="45">
        <v>44286</v>
      </c>
      <c r="E229" s="11">
        <v>44281</v>
      </c>
      <c r="F229" s="47">
        <f t="shared" si="6"/>
        <v>-5</v>
      </c>
      <c r="G229" s="35">
        <f t="shared" si="7"/>
        <v>-18358.349999999999</v>
      </c>
    </row>
    <row r="230" spans="1:7" ht="14.25" x14ac:dyDescent="0.2">
      <c r="A230" s="33">
        <v>224</v>
      </c>
      <c r="B230" s="12" t="s">
        <v>25</v>
      </c>
      <c r="C230" s="16">
        <v>24576.3</v>
      </c>
      <c r="D230" s="45">
        <v>44286</v>
      </c>
      <c r="E230" s="11">
        <v>44281</v>
      </c>
      <c r="F230" s="47">
        <f t="shared" si="6"/>
        <v>-5</v>
      </c>
      <c r="G230" s="35">
        <f t="shared" si="7"/>
        <v>-122881.5</v>
      </c>
    </row>
    <row r="231" spans="1:7" ht="14.25" x14ac:dyDescent="0.2">
      <c r="A231" s="33">
        <v>225</v>
      </c>
      <c r="B231" s="12" t="s">
        <v>35</v>
      </c>
      <c r="C231" s="16">
        <v>105.6</v>
      </c>
      <c r="D231" s="45">
        <v>44286</v>
      </c>
      <c r="E231" s="11">
        <v>44281</v>
      </c>
      <c r="F231" s="47">
        <f t="shared" si="6"/>
        <v>-5</v>
      </c>
      <c r="G231" s="35">
        <f t="shared" si="7"/>
        <v>-528</v>
      </c>
    </row>
    <row r="232" spans="1:7" ht="14.25" x14ac:dyDescent="0.2">
      <c r="A232" s="33">
        <v>226</v>
      </c>
      <c r="B232" s="12" t="s">
        <v>68</v>
      </c>
      <c r="C232" s="16">
        <v>324</v>
      </c>
      <c r="D232" s="45">
        <v>44286</v>
      </c>
      <c r="E232" s="11">
        <v>44281</v>
      </c>
      <c r="F232" s="47">
        <f t="shared" si="6"/>
        <v>-5</v>
      </c>
      <c r="G232" s="35">
        <f t="shared" si="7"/>
        <v>-1620</v>
      </c>
    </row>
    <row r="233" spans="1:7" ht="14.25" x14ac:dyDescent="0.2">
      <c r="A233" s="33">
        <v>227</v>
      </c>
      <c r="B233" s="12" t="s">
        <v>18</v>
      </c>
      <c r="C233" s="16">
        <v>341.65</v>
      </c>
      <c r="D233" s="45">
        <v>44286</v>
      </c>
      <c r="E233" s="11">
        <v>44281</v>
      </c>
      <c r="F233" s="47">
        <f t="shared" si="6"/>
        <v>-5</v>
      </c>
      <c r="G233" s="35">
        <f t="shared" si="7"/>
        <v>-1708.25</v>
      </c>
    </row>
    <row r="234" spans="1:7" ht="14.25" x14ac:dyDescent="0.2">
      <c r="A234" s="33">
        <v>228</v>
      </c>
      <c r="B234" s="12" t="s">
        <v>22</v>
      </c>
      <c r="C234" s="16">
        <v>2403.6</v>
      </c>
      <c r="D234" s="45">
        <v>44286</v>
      </c>
      <c r="E234" s="11">
        <v>44281</v>
      </c>
      <c r="F234" s="47">
        <f t="shared" si="6"/>
        <v>-5</v>
      </c>
      <c r="G234" s="35">
        <f t="shared" si="7"/>
        <v>-12018</v>
      </c>
    </row>
    <row r="235" spans="1:7" ht="14.25" x14ac:dyDescent="0.2">
      <c r="A235" s="33">
        <v>229</v>
      </c>
      <c r="B235" s="12" t="s">
        <v>50</v>
      </c>
      <c r="C235" s="16">
        <v>8045.7</v>
      </c>
      <c r="D235" s="45">
        <v>44286</v>
      </c>
      <c r="E235" s="11">
        <v>44281</v>
      </c>
      <c r="F235" s="47">
        <f t="shared" si="6"/>
        <v>-5</v>
      </c>
      <c r="G235" s="35">
        <f t="shared" si="7"/>
        <v>-40228.5</v>
      </c>
    </row>
    <row r="236" spans="1:7" ht="14.25" x14ac:dyDescent="0.2">
      <c r="A236" s="33">
        <v>230</v>
      </c>
      <c r="B236" s="12" t="s">
        <v>1</v>
      </c>
      <c r="C236" s="16">
        <v>712.53</v>
      </c>
      <c r="D236" s="45">
        <v>44286</v>
      </c>
      <c r="E236" s="11">
        <v>44284</v>
      </c>
      <c r="F236" s="47">
        <f t="shared" si="6"/>
        <v>-2</v>
      </c>
      <c r="G236" s="35">
        <f t="shared" si="7"/>
        <v>-1425.06</v>
      </c>
    </row>
    <row r="237" spans="1:7" ht="14.25" x14ac:dyDescent="0.2">
      <c r="A237" s="33">
        <v>231</v>
      </c>
      <c r="B237" s="12" t="s">
        <v>23</v>
      </c>
      <c r="C237" s="16">
        <v>430.18</v>
      </c>
      <c r="D237" s="45">
        <v>44316</v>
      </c>
      <c r="E237" s="11">
        <v>44284</v>
      </c>
      <c r="F237" s="47">
        <f t="shared" si="6"/>
        <v>-32</v>
      </c>
      <c r="G237" s="35">
        <f t="shared" si="7"/>
        <v>-13765.76</v>
      </c>
    </row>
    <row r="238" spans="1:7" ht="14.25" x14ac:dyDescent="0.2">
      <c r="A238" s="33">
        <v>232</v>
      </c>
      <c r="B238" s="12" t="s">
        <v>84</v>
      </c>
      <c r="C238" s="16">
        <v>884.74</v>
      </c>
      <c r="D238" s="45">
        <v>44286</v>
      </c>
      <c r="E238" s="11">
        <v>44284</v>
      </c>
      <c r="F238" s="47">
        <f t="shared" si="6"/>
        <v>-2</v>
      </c>
      <c r="G238" s="35">
        <f t="shared" si="7"/>
        <v>-1769.48</v>
      </c>
    </row>
    <row r="239" spans="1:7" ht="14.25" x14ac:dyDescent="0.2">
      <c r="A239" s="33">
        <v>233</v>
      </c>
      <c r="B239" s="12" t="s">
        <v>47</v>
      </c>
      <c r="C239" s="16">
        <v>88</v>
      </c>
      <c r="D239" s="45">
        <v>44255</v>
      </c>
      <c r="E239" s="11">
        <v>44284</v>
      </c>
      <c r="F239" s="47">
        <f t="shared" si="6"/>
        <v>29</v>
      </c>
      <c r="G239" s="35">
        <f t="shared" si="7"/>
        <v>2552</v>
      </c>
    </row>
    <row r="240" spans="1:7" ht="14.25" x14ac:dyDescent="0.2">
      <c r="A240" s="33">
        <v>234</v>
      </c>
      <c r="B240" s="12" t="s">
        <v>47</v>
      </c>
      <c r="C240" s="16">
        <v>167.92</v>
      </c>
      <c r="D240" s="45">
        <v>44286</v>
      </c>
      <c r="E240" s="11">
        <v>44284</v>
      </c>
      <c r="F240" s="47">
        <f t="shared" si="6"/>
        <v>-2</v>
      </c>
      <c r="G240" s="35">
        <f t="shared" si="7"/>
        <v>-335.84</v>
      </c>
    </row>
    <row r="241" spans="1:7" ht="14.25" x14ac:dyDescent="0.2">
      <c r="A241" s="33">
        <v>235</v>
      </c>
      <c r="B241" s="12" t="s">
        <v>10</v>
      </c>
      <c r="C241" s="16">
        <v>3104.72</v>
      </c>
      <c r="D241" s="45">
        <v>44286</v>
      </c>
      <c r="E241" s="11">
        <v>44284</v>
      </c>
      <c r="F241" s="47">
        <f t="shared" si="6"/>
        <v>-2</v>
      </c>
      <c r="G241" s="35">
        <f t="shared" si="7"/>
        <v>-6209.44</v>
      </c>
    </row>
    <row r="242" spans="1:7" ht="14.25" x14ac:dyDescent="0.2">
      <c r="A242" s="33">
        <v>236</v>
      </c>
      <c r="B242" s="12" t="s">
        <v>17</v>
      </c>
      <c r="C242" s="16">
        <v>13680</v>
      </c>
      <c r="D242" s="45">
        <v>44286</v>
      </c>
      <c r="E242" s="11">
        <v>44284</v>
      </c>
      <c r="F242" s="47">
        <f t="shared" si="6"/>
        <v>-2</v>
      </c>
      <c r="G242" s="35">
        <f t="shared" si="7"/>
        <v>-27360</v>
      </c>
    </row>
    <row r="243" spans="1:7" ht="14.25" x14ac:dyDescent="0.2">
      <c r="A243" s="33">
        <v>237</v>
      </c>
      <c r="B243" s="12" t="s">
        <v>100</v>
      </c>
      <c r="C243" s="16">
        <v>1768</v>
      </c>
      <c r="D243" s="45">
        <v>44283</v>
      </c>
      <c r="E243" s="11">
        <v>44284</v>
      </c>
      <c r="F243" s="47">
        <f t="shared" si="6"/>
        <v>1</v>
      </c>
      <c r="G243" s="35">
        <f t="shared" si="7"/>
        <v>1768</v>
      </c>
    </row>
    <row r="244" spans="1:7" ht="14.25" x14ac:dyDescent="0.2">
      <c r="A244" s="33">
        <v>238</v>
      </c>
      <c r="B244" s="12" t="s">
        <v>79</v>
      </c>
      <c r="C244" s="16">
        <v>1440</v>
      </c>
      <c r="D244" s="45">
        <v>44286</v>
      </c>
      <c r="E244" s="11">
        <v>44284</v>
      </c>
      <c r="F244" s="47">
        <f t="shared" si="6"/>
        <v>-2</v>
      </c>
      <c r="G244" s="35">
        <f t="shared" si="7"/>
        <v>-2880</v>
      </c>
    </row>
    <row r="245" spans="1:7" ht="14.25" x14ac:dyDescent="0.2">
      <c r="A245" s="33">
        <v>239</v>
      </c>
      <c r="B245" s="12" t="s">
        <v>45</v>
      </c>
      <c r="C245" s="16">
        <v>20799.05</v>
      </c>
      <c r="D245" s="45">
        <v>44285</v>
      </c>
      <c r="E245" s="11">
        <v>44284</v>
      </c>
      <c r="F245" s="47">
        <f t="shared" si="6"/>
        <v>-1</v>
      </c>
      <c r="G245" s="35">
        <f t="shared" si="7"/>
        <v>-20799.05</v>
      </c>
    </row>
    <row r="246" spans="1:7" ht="14.25" x14ac:dyDescent="0.2">
      <c r="A246" s="33">
        <v>240</v>
      </c>
      <c r="B246" s="12" t="s">
        <v>89</v>
      </c>
      <c r="C246" s="16">
        <v>106</v>
      </c>
      <c r="D246" s="45">
        <v>44285</v>
      </c>
      <c r="E246" s="11">
        <v>44284</v>
      </c>
      <c r="F246" s="47">
        <f t="shared" si="6"/>
        <v>-1</v>
      </c>
      <c r="G246" s="35">
        <f t="shared" si="7"/>
        <v>-106</v>
      </c>
    </row>
    <row r="247" spans="1:7" ht="14.25" x14ac:dyDescent="0.2">
      <c r="A247" s="33">
        <v>241</v>
      </c>
      <c r="B247" s="12" t="s">
        <v>85</v>
      </c>
      <c r="C247" s="16">
        <v>6365.2</v>
      </c>
      <c r="D247" s="45">
        <v>44285</v>
      </c>
      <c r="E247" s="11">
        <v>44284</v>
      </c>
      <c r="F247" s="47">
        <f t="shared" si="6"/>
        <v>-1</v>
      </c>
      <c r="G247" s="35">
        <f t="shared" si="7"/>
        <v>-6365.2</v>
      </c>
    </row>
    <row r="248" spans="1:7" ht="14.25" x14ac:dyDescent="0.2">
      <c r="A248" s="33">
        <v>242</v>
      </c>
      <c r="B248" s="12" t="s">
        <v>77</v>
      </c>
      <c r="C248" s="3">
        <v>273.19</v>
      </c>
      <c r="D248" s="45">
        <v>44285</v>
      </c>
      <c r="E248" s="11">
        <v>44285</v>
      </c>
      <c r="F248" s="47">
        <f t="shared" si="6"/>
        <v>0</v>
      </c>
      <c r="G248" s="35">
        <f t="shared" si="7"/>
        <v>0</v>
      </c>
    </row>
    <row r="249" spans="1:7" ht="14.25" x14ac:dyDescent="0.2">
      <c r="A249" s="33">
        <v>243</v>
      </c>
      <c r="B249" s="12" t="s">
        <v>47</v>
      </c>
      <c r="C249" s="3">
        <v>10317.73</v>
      </c>
      <c r="D249" s="45">
        <v>44316</v>
      </c>
      <c r="E249" s="11">
        <v>44285</v>
      </c>
      <c r="F249" s="47">
        <f t="shared" si="6"/>
        <v>-31</v>
      </c>
      <c r="G249" s="35">
        <f t="shared" si="7"/>
        <v>-319849.63</v>
      </c>
    </row>
    <row r="250" spans="1:7" ht="14.25" x14ac:dyDescent="0.2">
      <c r="A250" s="33">
        <v>244</v>
      </c>
      <c r="B250" s="12" t="s">
        <v>25</v>
      </c>
      <c r="C250" s="3">
        <v>13110.72</v>
      </c>
      <c r="D250" s="45">
        <v>44286</v>
      </c>
      <c r="E250" s="11">
        <v>44285</v>
      </c>
      <c r="F250" s="47">
        <f t="shared" si="6"/>
        <v>-1</v>
      </c>
      <c r="G250" s="35">
        <f t="shared" si="7"/>
        <v>-13110.72</v>
      </c>
    </row>
    <row r="251" spans="1:7" ht="14.25" x14ac:dyDescent="0.2">
      <c r="A251" s="33">
        <v>245</v>
      </c>
      <c r="B251" s="12" t="s">
        <v>54</v>
      </c>
      <c r="C251" s="3">
        <v>600</v>
      </c>
      <c r="D251" s="45">
        <v>44291</v>
      </c>
      <c r="E251" s="11">
        <v>44286</v>
      </c>
      <c r="F251" s="47">
        <f t="shared" si="6"/>
        <v>-5</v>
      </c>
      <c r="G251" s="35">
        <f t="shared" si="7"/>
        <v>-3000</v>
      </c>
    </row>
    <row r="252" spans="1:7" ht="14.25" x14ac:dyDescent="0.2">
      <c r="A252" s="33">
        <v>246</v>
      </c>
      <c r="B252" s="12" t="s">
        <v>54</v>
      </c>
      <c r="C252" s="3">
        <v>500</v>
      </c>
      <c r="D252" s="45">
        <v>44294</v>
      </c>
      <c r="E252" s="11">
        <v>44286</v>
      </c>
      <c r="F252" s="47">
        <f t="shared" si="6"/>
        <v>-8</v>
      </c>
      <c r="G252" s="35">
        <f t="shared" si="7"/>
        <v>-4000</v>
      </c>
    </row>
    <row r="253" spans="1:7" ht="14.25" x14ac:dyDescent="0.2">
      <c r="A253" s="33">
        <v>247</v>
      </c>
      <c r="B253" s="12" t="s">
        <v>64</v>
      </c>
      <c r="C253" s="3">
        <v>8259.08</v>
      </c>
      <c r="D253" s="45">
        <v>44280</v>
      </c>
      <c r="E253" s="11">
        <v>44286</v>
      </c>
      <c r="F253" s="47">
        <f t="shared" si="6"/>
        <v>6</v>
      </c>
      <c r="G253" s="35">
        <f t="shared" si="7"/>
        <v>49554.479999999996</v>
      </c>
    </row>
    <row r="254" spans="1:7" ht="15" thickBot="1" x14ac:dyDescent="0.25">
      <c r="A254" s="36">
        <v>248</v>
      </c>
      <c r="B254" s="17" t="s">
        <v>53</v>
      </c>
      <c r="C254" s="18">
        <v>342351.58</v>
      </c>
      <c r="D254" s="49">
        <v>44286</v>
      </c>
      <c r="E254" s="50">
        <v>44286</v>
      </c>
      <c r="F254" s="48">
        <f t="shared" si="6"/>
        <v>0</v>
      </c>
      <c r="G254" s="37">
        <f t="shared" si="7"/>
        <v>0</v>
      </c>
    </row>
    <row r="256" spans="1:7" x14ac:dyDescent="0.2">
      <c r="C256" s="13">
        <f>SUM(C7:C255)</f>
        <v>1911568.3599999992</v>
      </c>
      <c r="G256" s="20">
        <f>SUM(G7:G255)</f>
        <v>-3866102.29</v>
      </c>
    </row>
    <row r="257" spans="3:7" ht="13.5" thickBot="1" x14ac:dyDescent="0.25">
      <c r="C257" s="15"/>
    </row>
    <row r="258" spans="3:7" ht="16.5" thickBot="1" x14ac:dyDescent="0.25">
      <c r="D258" s="56" t="s">
        <v>19</v>
      </c>
      <c r="E258" s="57"/>
      <c r="F258" s="57"/>
      <c r="G258" s="21">
        <f>G256/C256</f>
        <v>-2.0224766065912503</v>
      </c>
    </row>
  </sheetData>
  <autoFilter ref="E1:F153" xr:uid="{00000000-0009-0000-0000-000001000000}"/>
  <mergeCells count="4">
    <mergeCell ref="C2:F2"/>
    <mergeCell ref="D3:F3"/>
    <mergeCell ref="A5:G5"/>
    <mergeCell ref="D258:F258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2021-04-29T15:42:49Z</dcterms:modified>
</cp:coreProperties>
</file>