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xr:revisionPtr revIDLastSave="0" documentId="13_ncr:1_{CED133A1-1814-4F10-8C46-94C13A1FAD4B}" xr6:coauthVersionLast="47" xr6:coauthVersionMax="47" xr10:uidLastSave="{00000000-0000-0000-0000-000000000000}"/>
  <bookViews>
    <workbookView xWindow="-120" yWindow="-120" windowWidth="29040" windowHeight="15990" tabRatio="781" xr2:uid="{00000000-000D-0000-FFFF-FFFF00000000}"/>
  </bookViews>
  <sheets>
    <sheet name="Indicatore 4 trim2022" sheetId="62" r:id="rId1"/>
  </sheets>
  <definedNames>
    <definedName name="_xlnm._FilterDatabase" localSheetId="0" hidden="1">'Indicatore 4 trim2022'!$B$1:$B$73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62" l="1"/>
  <c r="G7" i="62" s="1"/>
  <c r="C375" i="62"/>
  <c r="G185" i="62"/>
  <c r="G329" i="62"/>
  <c r="F76" i="62"/>
  <c r="G76" i="62" s="1"/>
  <c r="F77" i="62"/>
  <c r="G77" i="62" s="1"/>
  <c r="F78" i="62"/>
  <c r="G78" i="62" s="1"/>
  <c r="F79" i="62"/>
  <c r="G79" i="62" s="1"/>
  <c r="F80" i="62"/>
  <c r="G80" i="62" s="1"/>
  <c r="F81" i="62"/>
  <c r="G81" i="62" s="1"/>
  <c r="F82" i="62"/>
  <c r="G82" i="62" s="1"/>
  <c r="F83" i="62"/>
  <c r="G83" i="62" s="1"/>
  <c r="F84" i="62"/>
  <c r="G84" i="62" s="1"/>
  <c r="F85" i="62"/>
  <c r="G85" i="62" s="1"/>
  <c r="F86" i="62"/>
  <c r="G86" i="62" s="1"/>
  <c r="F87" i="62"/>
  <c r="G87" i="62" s="1"/>
  <c r="F88" i="62"/>
  <c r="G88" i="62" s="1"/>
  <c r="F89" i="62"/>
  <c r="G89" i="62" s="1"/>
  <c r="F90" i="62"/>
  <c r="G90" i="62" s="1"/>
  <c r="F91" i="62"/>
  <c r="G91" i="62" s="1"/>
  <c r="F92" i="62"/>
  <c r="G92" i="62" s="1"/>
  <c r="F93" i="62"/>
  <c r="G93" i="62" s="1"/>
  <c r="F94" i="62"/>
  <c r="G94" i="62" s="1"/>
  <c r="F95" i="62"/>
  <c r="G95" i="62" s="1"/>
  <c r="F96" i="62"/>
  <c r="G96" i="62" s="1"/>
  <c r="F97" i="62"/>
  <c r="G97" i="62" s="1"/>
  <c r="F98" i="62"/>
  <c r="G98" i="62" s="1"/>
  <c r="F99" i="62"/>
  <c r="G99" i="62" s="1"/>
  <c r="F100" i="62"/>
  <c r="G100" i="62" s="1"/>
  <c r="F101" i="62"/>
  <c r="G101" i="62" s="1"/>
  <c r="F102" i="62"/>
  <c r="G102" i="62" s="1"/>
  <c r="F103" i="62"/>
  <c r="G103" i="62" s="1"/>
  <c r="F104" i="62"/>
  <c r="G104" i="62" s="1"/>
  <c r="F105" i="62"/>
  <c r="G105" i="62" s="1"/>
  <c r="F106" i="62"/>
  <c r="G106" i="62" s="1"/>
  <c r="F107" i="62"/>
  <c r="G107" i="62" s="1"/>
  <c r="F108" i="62"/>
  <c r="G108" i="62" s="1"/>
  <c r="F109" i="62"/>
  <c r="G109" i="62" s="1"/>
  <c r="F110" i="62"/>
  <c r="G110" i="62" s="1"/>
  <c r="F111" i="62"/>
  <c r="G111" i="62" s="1"/>
  <c r="F112" i="62"/>
  <c r="G112" i="62" s="1"/>
  <c r="F113" i="62"/>
  <c r="G113" i="62" s="1"/>
  <c r="F114" i="62"/>
  <c r="G114" i="62" s="1"/>
  <c r="F115" i="62"/>
  <c r="G115" i="62" s="1"/>
  <c r="F116" i="62"/>
  <c r="G116" i="62" s="1"/>
  <c r="F117" i="62"/>
  <c r="G117" i="62" s="1"/>
  <c r="F118" i="62"/>
  <c r="G118" i="62" s="1"/>
  <c r="F119" i="62"/>
  <c r="G119" i="62" s="1"/>
  <c r="F120" i="62"/>
  <c r="G120" i="62" s="1"/>
  <c r="F121" i="62"/>
  <c r="G121" i="62" s="1"/>
  <c r="F122" i="62"/>
  <c r="G122" i="62" s="1"/>
  <c r="F123" i="62"/>
  <c r="G123" i="62" s="1"/>
  <c r="F124" i="62"/>
  <c r="G124" i="62" s="1"/>
  <c r="F125" i="62"/>
  <c r="G125" i="62" s="1"/>
  <c r="F126" i="62"/>
  <c r="G126" i="62" s="1"/>
  <c r="F127" i="62"/>
  <c r="G127" i="62" s="1"/>
  <c r="F128" i="62"/>
  <c r="G128" i="62" s="1"/>
  <c r="F129" i="62"/>
  <c r="G129" i="62" s="1"/>
  <c r="F130" i="62"/>
  <c r="G130" i="62" s="1"/>
  <c r="F131" i="62"/>
  <c r="G131" i="62" s="1"/>
  <c r="F132" i="62"/>
  <c r="G132" i="62" s="1"/>
  <c r="F133" i="62"/>
  <c r="G133" i="62" s="1"/>
  <c r="F134" i="62"/>
  <c r="G134" i="62" s="1"/>
  <c r="F135" i="62"/>
  <c r="G135" i="62" s="1"/>
  <c r="F136" i="62"/>
  <c r="G136" i="62" s="1"/>
  <c r="F137" i="62"/>
  <c r="G137" i="62" s="1"/>
  <c r="F138" i="62"/>
  <c r="G138" i="62" s="1"/>
  <c r="F139" i="62"/>
  <c r="G139" i="62" s="1"/>
  <c r="F140" i="62"/>
  <c r="G140" i="62" s="1"/>
  <c r="F141" i="62"/>
  <c r="G141" i="62" s="1"/>
  <c r="F142" i="62"/>
  <c r="G142" i="62" s="1"/>
  <c r="F143" i="62"/>
  <c r="G143" i="62" s="1"/>
  <c r="F144" i="62"/>
  <c r="G144" i="62" s="1"/>
  <c r="F145" i="62"/>
  <c r="G145" i="62" s="1"/>
  <c r="F146" i="62"/>
  <c r="G146" i="62" s="1"/>
  <c r="F147" i="62"/>
  <c r="G147" i="62" s="1"/>
  <c r="F148" i="62"/>
  <c r="G148" i="62" s="1"/>
  <c r="F149" i="62"/>
  <c r="G149" i="62" s="1"/>
  <c r="F150" i="62"/>
  <c r="G150" i="62" s="1"/>
  <c r="F151" i="62"/>
  <c r="G151" i="62" s="1"/>
  <c r="F152" i="62"/>
  <c r="G152" i="62" s="1"/>
  <c r="F153" i="62"/>
  <c r="G153" i="62" s="1"/>
  <c r="F154" i="62"/>
  <c r="G154" i="62" s="1"/>
  <c r="F155" i="62"/>
  <c r="G155" i="62" s="1"/>
  <c r="F156" i="62"/>
  <c r="G156" i="62" s="1"/>
  <c r="F157" i="62"/>
  <c r="G157" i="62" s="1"/>
  <c r="F158" i="62"/>
  <c r="G158" i="62" s="1"/>
  <c r="F159" i="62"/>
  <c r="G159" i="62" s="1"/>
  <c r="F160" i="62"/>
  <c r="G160" i="62" s="1"/>
  <c r="F161" i="62"/>
  <c r="G161" i="62" s="1"/>
  <c r="F162" i="62"/>
  <c r="G162" i="62" s="1"/>
  <c r="F163" i="62"/>
  <c r="G163" i="62" s="1"/>
  <c r="F164" i="62"/>
  <c r="G164" i="62" s="1"/>
  <c r="F165" i="62"/>
  <c r="G165" i="62" s="1"/>
  <c r="F166" i="62"/>
  <c r="G166" i="62" s="1"/>
  <c r="F167" i="62"/>
  <c r="G167" i="62" s="1"/>
  <c r="F168" i="62"/>
  <c r="G168" i="62" s="1"/>
  <c r="F169" i="62"/>
  <c r="G169" i="62" s="1"/>
  <c r="F170" i="62"/>
  <c r="G170" i="62" s="1"/>
  <c r="F171" i="62"/>
  <c r="G171" i="62" s="1"/>
  <c r="F172" i="62"/>
  <c r="G172" i="62" s="1"/>
  <c r="F173" i="62"/>
  <c r="G173" i="62" s="1"/>
  <c r="F174" i="62"/>
  <c r="G174" i="62" s="1"/>
  <c r="F175" i="62"/>
  <c r="G175" i="62" s="1"/>
  <c r="F176" i="62"/>
  <c r="G176" i="62" s="1"/>
  <c r="F177" i="62"/>
  <c r="G177" i="62" s="1"/>
  <c r="F178" i="62"/>
  <c r="G178" i="62" s="1"/>
  <c r="F179" i="62"/>
  <c r="G179" i="62" s="1"/>
  <c r="F180" i="62"/>
  <c r="G180" i="62" s="1"/>
  <c r="F181" i="62"/>
  <c r="G181" i="62" s="1"/>
  <c r="F182" i="62"/>
  <c r="G182" i="62" s="1"/>
  <c r="F183" i="62"/>
  <c r="G183" i="62" s="1"/>
  <c r="F184" i="62"/>
  <c r="G184" i="62" s="1"/>
  <c r="F185" i="62"/>
  <c r="F186" i="62"/>
  <c r="G186" i="62" s="1"/>
  <c r="F187" i="62"/>
  <c r="G187" i="62" s="1"/>
  <c r="F188" i="62"/>
  <c r="G188" i="62" s="1"/>
  <c r="F189" i="62"/>
  <c r="G189" i="62" s="1"/>
  <c r="F190" i="62"/>
  <c r="G190" i="62" s="1"/>
  <c r="F191" i="62"/>
  <c r="G191" i="62" s="1"/>
  <c r="F192" i="62"/>
  <c r="G192" i="62" s="1"/>
  <c r="F193" i="62"/>
  <c r="G193" i="62" s="1"/>
  <c r="F194" i="62"/>
  <c r="G194" i="62" s="1"/>
  <c r="F195" i="62"/>
  <c r="G195" i="62" s="1"/>
  <c r="F196" i="62"/>
  <c r="G196" i="62" s="1"/>
  <c r="F197" i="62"/>
  <c r="G197" i="62" s="1"/>
  <c r="F198" i="62"/>
  <c r="G198" i="62" s="1"/>
  <c r="F199" i="62"/>
  <c r="G199" i="62" s="1"/>
  <c r="F200" i="62"/>
  <c r="G200" i="62" s="1"/>
  <c r="F201" i="62"/>
  <c r="G201" i="62" s="1"/>
  <c r="F202" i="62"/>
  <c r="G202" i="62" s="1"/>
  <c r="F203" i="62"/>
  <c r="G203" i="62" s="1"/>
  <c r="F204" i="62"/>
  <c r="G204" i="62" s="1"/>
  <c r="F205" i="62"/>
  <c r="G205" i="62" s="1"/>
  <c r="F206" i="62"/>
  <c r="G206" i="62" s="1"/>
  <c r="F207" i="62"/>
  <c r="G207" i="62" s="1"/>
  <c r="F208" i="62"/>
  <c r="G208" i="62" s="1"/>
  <c r="F209" i="62"/>
  <c r="G209" i="62" s="1"/>
  <c r="F210" i="62"/>
  <c r="G210" i="62" s="1"/>
  <c r="F211" i="62"/>
  <c r="G211" i="62" s="1"/>
  <c r="F212" i="62"/>
  <c r="G212" i="62" s="1"/>
  <c r="F213" i="62"/>
  <c r="G213" i="62" s="1"/>
  <c r="F214" i="62"/>
  <c r="G214" i="62" s="1"/>
  <c r="F215" i="62"/>
  <c r="G215" i="62" s="1"/>
  <c r="F216" i="62"/>
  <c r="G216" i="62" s="1"/>
  <c r="F217" i="62"/>
  <c r="G217" i="62" s="1"/>
  <c r="F218" i="62"/>
  <c r="G218" i="62" s="1"/>
  <c r="F219" i="62"/>
  <c r="G219" i="62" s="1"/>
  <c r="F220" i="62"/>
  <c r="G220" i="62" s="1"/>
  <c r="F221" i="62"/>
  <c r="G221" i="62" s="1"/>
  <c r="F222" i="62"/>
  <c r="G222" i="62" s="1"/>
  <c r="F223" i="62"/>
  <c r="G223" i="62" s="1"/>
  <c r="F224" i="62"/>
  <c r="G224" i="62" s="1"/>
  <c r="F225" i="62"/>
  <c r="G225" i="62" s="1"/>
  <c r="F226" i="62"/>
  <c r="G226" i="62" s="1"/>
  <c r="F227" i="62"/>
  <c r="G227" i="62" s="1"/>
  <c r="F228" i="62"/>
  <c r="G228" i="62" s="1"/>
  <c r="F229" i="62"/>
  <c r="G229" i="62" s="1"/>
  <c r="F230" i="62"/>
  <c r="G230" i="62" s="1"/>
  <c r="F231" i="62"/>
  <c r="G231" i="62" s="1"/>
  <c r="F232" i="62"/>
  <c r="G232" i="62" s="1"/>
  <c r="F233" i="62"/>
  <c r="G233" i="62" s="1"/>
  <c r="F234" i="62"/>
  <c r="G234" i="62" s="1"/>
  <c r="F235" i="62"/>
  <c r="G235" i="62" s="1"/>
  <c r="F236" i="62"/>
  <c r="G236" i="62" s="1"/>
  <c r="F237" i="62"/>
  <c r="G237" i="62" s="1"/>
  <c r="F238" i="62"/>
  <c r="G238" i="62" s="1"/>
  <c r="F239" i="62"/>
  <c r="G239" i="62" s="1"/>
  <c r="F240" i="62"/>
  <c r="G240" i="62" s="1"/>
  <c r="F241" i="62"/>
  <c r="G241" i="62" s="1"/>
  <c r="F242" i="62"/>
  <c r="G242" i="62" s="1"/>
  <c r="F243" i="62"/>
  <c r="G243" i="62" s="1"/>
  <c r="F244" i="62"/>
  <c r="G244" i="62" s="1"/>
  <c r="F245" i="62"/>
  <c r="G245" i="62" s="1"/>
  <c r="F246" i="62"/>
  <c r="G246" i="62" s="1"/>
  <c r="F247" i="62"/>
  <c r="G247" i="62" s="1"/>
  <c r="F248" i="62"/>
  <c r="G248" i="62" s="1"/>
  <c r="F249" i="62"/>
  <c r="G249" i="62" s="1"/>
  <c r="F250" i="62"/>
  <c r="G250" i="62" s="1"/>
  <c r="F251" i="62"/>
  <c r="G251" i="62" s="1"/>
  <c r="F252" i="62"/>
  <c r="G252" i="62" s="1"/>
  <c r="F253" i="62"/>
  <c r="G253" i="62" s="1"/>
  <c r="F254" i="62"/>
  <c r="G254" i="62" s="1"/>
  <c r="F255" i="62"/>
  <c r="G255" i="62" s="1"/>
  <c r="F256" i="62"/>
  <c r="G256" i="62" s="1"/>
  <c r="F257" i="62"/>
  <c r="G257" i="62" s="1"/>
  <c r="F258" i="62"/>
  <c r="G258" i="62" s="1"/>
  <c r="F259" i="62"/>
  <c r="G259" i="62" s="1"/>
  <c r="F260" i="62"/>
  <c r="G260" i="62" s="1"/>
  <c r="F261" i="62"/>
  <c r="G261" i="62" s="1"/>
  <c r="F262" i="62"/>
  <c r="G262" i="62" s="1"/>
  <c r="F263" i="62"/>
  <c r="G263" i="62" s="1"/>
  <c r="F264" i="62"/>
  <c r="G264" i="62" s="1"/>
  <c r="F265" i="62"/>
  <c r="G265" i="62" s="1"/>
  <c r="F266" i="62"/>
  <c r="G266" i="62" s="1"/>
  <c r="F267" i="62"/>
  <c r="G267" i="62" s="1"/>
  <c r="F268" i="62"/>
  <c r="G268" i="62" s="1"/>
  <c r="F269" i="62"/>
  <c r="G269" i="62" s="1"/>
  <c r="F270" i="62"/>
  <c r="G270" i="62" s="1"/>
  <c r="F271" i="62"/>
  <c r="G271" i="62" s="1"/>
  <c r="F272" i="62"/>
  <c r="G272" i="62" s="1"/>
  <c r="F273" i="62"/>
  <c r="G273" i="62" s="1"/>
  <c r="F274" i="62"/>
  <c r="G274" i="62" s="1"/>
  <c r="F275" i="62"/>
  <c r="G275" i="62" s="1"/>
  <c r="F276" i="62"/>
  <c r="G276" i="62" s="1"/>
  <c r="F277" i="62"/>
  <c r="G277" i="62" s="1"/>
  <c r="F278" i="62"/>
  <c r="G278" i="62" s="1"/>
  <c r="F279" i="62"/>
  <c r="G279" i="62" s="1"/>
  <c r="F280" i="62"/>
  <c r="G280" i="62" s="1"/>
  <c r="F281" i="62"/>
  <c r="G281" i="62" s="1"/>
  <c r="F282" i="62"/>
  <c r="G282" i="62" s="1"/>
  <c r="F283" i="62"/>
  <c r="G283" i="62" s="1"/>
  <c r="F284" i="62"/>
  <c r="G284" i="62" s="1"/>
  <c r="F285" i="62"/>
  <c r="G285" i="62" s="1"/>
  <c r="F286" i="62"/>
  <c r="G286" i="62" s="1"/>
  <c r="F287" i="62"/>
  <c r="G287" i="62" s="1"/>
  <c r="F288" i="62"/>
  <c r="G288" i="62" s="1"/>
  <c r="F289" i="62"/>
  <c r="G289" i="62" s="1"/>
  <c r="F290" i="62"/>
  <c r="G290" i="62" s="1"/>
  <c r="F291" i="62"/>
  <c r="G291" i="62" s="1"/>
  <c r="F292" i="62"/>
  <c r="G292" i="62" s="1"/>
  <c r="F293" i="62"/>
  <c r="G293" i="62" s="1"/>
  <c r="F294" i="62"/>
  <c r="G294" i="62" s="1"/>
  <c r="F295" i="62"/>
  <c r="G295" i="62" s="1"/>
  <c r="F296" i="62"/>
  <c r="G296" i="62" s="1"/>
  <c r="F297" i="62"/>
  <c r="G297" i="62" s="1"/>
  <c r="F298" i="62"/>
  <c r="G298" i="62" s="1"/>
  <c r="F299" i="62"/>
  <c r="G299" i="62" s="1"/>
  <c r="F300" i="62"/>
  <c r="G300" i="62" s="1"/>
  <c r="F301" i="62"/>
  <c r="G301" i="62" s="1"/>
  <c r="F302" i="62"/>
  <c r="G302" i="62" s="1"/>
  <c r="F303" i="62"/>
  <c r="G303" i="62" s="1"/>
  <c r="F304" i="62"/>
  <c r="G304" i="62" s="1"/>
  <c r="F305" i="62"/>
  <c r="G305" i="62" s="1"/>
  <c r="F306" i="62"/>
  <c r="G306" i="62" s="1"/>
  <c r="F307" i="62"/>
  <c r="G307" i="62" s="1"/>
  <c r="F308" i="62"/>
  <c r="G308" i="62" s="1"/>
  <c r="F309" i="62"/>
  <c r="G309" i="62" s="1"/>
  <c r="F310" i="62"/>
  <c r="G310" i="62" s="1"/>
  <c r="F311" i="62"/>
  <c r="G311" i="62" s="1"/>
  <c r="F312" i="62"/>
  <c r="G312" i="62" s="1"/>
  <c r="F313" i="62"/>
  <c r="G313" i="62" s="1"/>
  <c r="F314" i="62"/>
  <c r="G314" i="62" s="1"/>
  <c r="F315" i="62"/>
  <c r="G315" i="62" s="1"/>
  <c r="F316" i="62"/>
  <c r="G316" i="62" s="1"/>
  <c r="F317" i="62"/>
  <c r="G317" i="62" s="1"/>
  <c r="F318" i="62"/>
  <c r="G318" i="62" s="1"/>
  <c r="F319" i="62"/>
  <c r="G319" i="62" s="1"/>
  <c r="F320" i="62"/>
  <c r="G320" i="62" s="1"/>
  <c r="F321" i="62"/>
  <c r="G321" i="62" s="1"/>
  <c r="F322" i="62"/>
  <c r="G322" i="62" s="1"/>
  <c r="F323" i="62"/>
  <c r="G323" i="62" s="1"/>
  <c r="F324" i="62"/>
  <c r="G324" i="62" s="1"/>
  <c r="F325" i="62"/>
  <c r="G325" i="62" s="1"/>
  <c r="F326" i="62"/>
  <c r="G326" i="62" s="1"/>
  <c r="F327" i="62"/>
  <c r="G327" i="62" s="1"/>
  <c r="F328" i="62"/>
  <c r="G328" i="62" s="1"/>
  <c r="F329" i="62"/>
  <c r="F330" i="62"/>
  <c r="G330" i="62" s="1"/>
  <c r="F331" i="62"/>
  <c r="G331" i="62" s="1"/>
  <c r="F332" i="62"/>
  <c r="G332" i="62" s="1"/>
  <c r="F333" i="62"/>
  <c r="G333" i="62" s="1"/>
  <c r="F334" i="62"/>
  <c r="G334" i="62" s="1"/>
  <c r="F335" i="62"/>
  <c r="G335" i="62" s="1"/>
  <c r="F336" i="62"/>
  <c r="G336" i="62" s="1"/>
  <c r="F337" i="62"/>
  <c r="G337" i="62" s="1"/>
  <c r="F338" i="62"/>
  <c r="G338" i="62" s="1"/>
  <c r="F339" i="62"/>
  <c r="G339" i="62" s="1"/>
  <c r="F340" i="62"/>
  <c r="G340" i="62" s="1"/>
  <c r="F341" i="62"/>
  <c r="G341" i="62" s="1"/>
  <c r="F342" i="62"/>
  <c r="G342" i="62" s="1"/>
  <c r="F343" i="62"/>
  <c r="G343" i="62" s="1"/>
  <c r="F344" i="62"/>
  <c r="G344" i="62" s="1"/>
  <c r="F345" i="62"/>
  <c r="G345" i="62" s="1"/>
  <c r="F346" i="62"/>
  <c r="G346" i="62" s="1"/>
  <c r="F347" i="62"/>
  <c r="G347" i="62" s="1"/>
  <c r="F348" i="62"/>
  <c r="G348" i="62" s="1"/>
  <c r="F349" i="62"/>
  <c r="G349" i="62" s="1"/>
  <c r="F350" i="62"/>
  <c r="G350" i="62" s="1"/>
  <c r="F351" i="62"/>
  <c r="G351" i="62" s="1"/>
  <c r="F352" i="62"/>
  <c r="G352" i="62" s="1"/>
  <c r="F353" i="62"/>
  <c r="G353" i="62" s="1"/>
  <c r="F354" i="62"/>
  <c r="G354" i="62" s="1"/>
  <c r="F355" i="62"/>
  <c r="G355" i="62" s="1"/>
  <c r="F356" i="62"/>
  <c r="G356" i="62" s="1"/>
  <c r="F357" i="62"/>
  <c r="G357" i="62" s="1"/>
  <c r="F358" i="62"/>
  <c r="G358" i="62" s="1"/>
  <c r="F359" i="62"/>
  <c r="G359" i="62" s="1"/>
  <c r="F360" i="62"/>
  <c r="G360" i="62" s="1"/>
  <c r="F361" i="62"/>
  <c r="G361" i="62" s="1"/>
  <c r="F362" i="62"/>
  <c r="G362" i="62" s="1"/>
  <c r="F363" i="62"/>
  <c r="G363" i="62" s="1"/>
  <c r="F364" i="62"/>
  <c r="G364" i="62" s="1"/>
  <c r="F365" i="62"/>
  <c r="G365" i="62" s="1"/>
  <c r="F366" i="62"/>
  <c r="G366" i="62" s="1"/>
  <c r="F367" i="62"/>
  <c r="G367" i="62" s="1"/>
  <c r="F368" i="62"/>
  <c r="G368" i="62" s="1"/>
  <c r="F369" i="62"/>
  <c r="G369" i="62" s="1"/>
  <c r="F370" i="62"/>
  <c r="G370" i="62" s="1"/>
  <c r="F371" i="62"/>
  <c r="G371" i="62" s="1"/>
  <c r="F372" i="62"/>
  <c r="G372" i="62" s="1"/>
  <c r="F373" i="62"/>
  <c r="G373" i="62" s="1"/>
  <c r="F65" i="62"/>
  <c r="G65" i="62" s="1"/>
  <c r="F66" i="62"/>
  <c r="G66" i="62" s="1"/>
  <c r="F67" i="62"/>
  <c r="G67" i="62" s="1"/>
  <c r="F68" i="62"/>
  <c r="G68" i="62" s="1"/>
  <c r="F69" i="62"/>
  <c r="G69" i="62" s="1"/>
  <c r="F70" i="62"/>
  <c r="G70" i="62" s="1"/>
  <c r="F71" i="62"/>
  <c r="G71" i="62" s="1"/>
  <c r="F72" i="62"/>
  <c r="G72" i="62" s="1"/>
  <c r="F73" i="62"/>
  <c r="G73" i="62" s="1"/>
  <c r="F74" i="62"/>
  <c r="G74" i="62" s="1"/>
  <c r="F75" i="62"/>
  <c r="G75" i="62" s="1"/>
  <c r="F64" i="62" l="1"/>
  <c r="G64" i="62" s="1"/>
  <c r="F60" i="62"/>
  <c r="G60" i="62" s="1"/>
  <c r="F61" i="62"/>
  <c r="G61" i="62" s="1"/>
  <c r="F62" i="62"/>
  <c r="G62" i="62" s="1"/>
  <c r="F63" i="62"/>
  <c r="G63" i="62" s="1"/>
  <c r="F57" i="62"/>
  <c r="G57" i="62" s="1"/>
  <c r="F58" i="62"/>
  <c r="G58" i="62" s="1"/>
  <c r="F59" i="62"/>
  <c r="G59" i="62" s="1"/>
  <c r="F53" i="62"/>
  <c r="G53" i="62" s="1"/>
  <c r="F54" i="62"/>
  <c r="G54" i="62" s="1"/>
  <c r="F55" i="62"/>
  <c r="G55" i="62" s="1"/>
  <c r="F56" i="62"/>
  <c r="G56" i="62" s="1"/>
  <c r="F49" i="62"/>
  <c r="G49" i="62" s="1"/>
  <c r="F50" i="62"/>
  <c r="G50" i="62" s="1"/>
  <c r="F51" i="62"/>
  <c r="G51" i="62" s="1"/>
  <c r="F52" i="62"/>
  <c r="G52" i="62" s="1"/>
  <c r="F45" i="62"/>
  <c r="G45" i="62" s="1"/>
  <c r="F46" i="62"/>
  <c r="G46" i="62" s="1"/>
  <c r="F47" i="62"/>
  <c r="G47" i="62" s="1"/>
  <c r="F48" i="62"/>
  <c r="G48" i="62" s="1"/>
  <c r="F42" i="62"/>
  <c r="G42" i="62" s="1"/>
  <c r="F43" i="62"/>
  <c r="G43" i="62" s="1"/>
  <c r="F44" i="62"/>
  <c r="G44" i="62" s="1"/>
  <c r="F39" i="62"/>
  <c r="G39" i="62" s="1"/>
  <c r="F40" i="62"/>
  <c r="G40" i="62" s="1"/>
  <c r="F41" i="62"/>
  <c r="G41" i="62" s="1"/>
  <c r="F35" i="62"/>
  <c r="G35" i="62" s="1"/>
  <c r="F36" i="62"/>
  <c r="G36" i="62" s="1"/>
  <c r="F37" i="62"/>
  <c r="G37" i="62" s="1"/>
  <c r="F38" i="62"/>
  <c r="G38" i="62" s="1"/>
  <c r="F31" i="62"/>
  <c r="G31" i="62" s="1"/>
  <c r="F32" i="62"/>
  <c r="G32" i="62" s="1"/>
  <c r="F33" i="62"/>
  <c r="G33" i="62" s="1"/>
  <c r="F34" i="62"/>
  <c r="G34" i="62" s="1"/>
  <c r="F28" i="62"/>
  <c r="G28" i="62" s="1"/>
  <c r="F29" i="62"/>
  <c r="G29" i="62" s="1"/>
  <c r="F30" i="62"/>
  <c r="G30" i="62" s="1"/>
  <c r="F24" i="62"/>
  <c r="G24" i="62" s="1"/>
  <c r="F25" i="62"/>
  <c r="G25" i="62" s="1"/>
  <c r="F26" i="62"/>
  <c r="G26" i="62" s="1"/>
  <c r="F27" i="62"/>
  <c r="G27" i="62" s="1"/>
  <c r="F21" i="62"/>
  <c r="G21" i="62" s="1"/>
  <c r="F22" i="62"/>
  <c r="G22" i="62" s="1"/>
  <c r="F23" i="62"/>
  <c r="G23" i="62" s="1"/>
  <c r="F18" i="62"/>
  <c r="G18" i="62" s="1"/>
  <c r="F19" i="62"/>
  <c r="G19" i="62" s="1"/>
  <c r="F20" i="62"/>
  <c r="G20" i="62" s="1"/>
  <c r="F14" i="62"/>
  <c r="G14" i="62" s="1"/>
  <c r="F15" i="62"/>
  <c r="G15" i="62" s="1"/>
  <c r="F16" i="62"/>
  <c r="G16" i="62" s="1"/>
  <c r="F17" i="62"/>
  <c r="G17" i="62" s="1"/>
  <c r="F11" i="62"/>
  <c r="G11" i="62" s="1"/>
  <c r="F12" i="62"/>
  <c r="G12" i="62" s="1"/>
  <c r="F13" i="62"/>
  <c r="G13" i="62" s="1"/>
  <c r="F9" i="62"/>
  <c r="G9" i="62" s="1"/>
  <c r="F10" i="62"/>
  <c r="G10" i="62" s="1"/>
  <c r="F8" i="62"/>
  <c r="G8" i="62" s="1"/>
  <c r="G375" i="62" l="1"/>
  <c r="G377" i="62" s="1"/>
</calcChain>
</file>

<file path=xl/sharedStrings.xml><?xml version="1.0" encoding="utf-8"?>
<sst xmlns="http://schemas.openxmlformats.org/spreadsheetml/2006/main" count="377" uniqueCount="149">
  <si>
    <t>DATA PAGAMENTO</t>
  </si>
  <si>
    <t>COPPOLA ANTONIA</t>
  </si>
  <si>
    <t>SECLAN Srl</t>
  </si>
  <si>
    <t>RAVO SRL</t>
  </si>
  <si>
    <t>IMPORTO</t>
  </si>
  <si>
    <t>DATA SCADENZA</t>
  </si>
  <si>
    <t>PERIODO COMPLESSIVO INTERCORSO</t>
  </si>
  <si>
    <t>GG INTERCORSI TRA SCAD e PAGAMENTO</t>
  </si>
  <si>
    <t>GG*IMPORTO</t>
  </si>
  <si>
    <t>PROGR.</t>
  </si>
  <si>
    <t>BONDATTI GIANLUCA AUTOVEICOLI SRL</t>
  </si>
  <si>
    <t>ING. O. FIORENTINI S.P.A.</t>
  </si>
  <si>
    <t>fornitore</t>
  </si>
  <si>
    <t>LEXMEDIA SRL</t>
  </si>
  <si>
    <t>ACEA ACQUA - ACEA ATO 2 SpA</t>
  </si>
  <si>
    <t>APOLLO 11 SRL</t>
  </si>
  <si>
    <t>G &amp; G SRL</t>
  </si>
  <si>
    <t>F.LLI MAZZOCCHIA SpA</t>
  </si>
  <si>
    <t>SUMUS ITALIA Srl</t>
  </si>
  <si>
    <t>DIERRE DIMENSIONE RICAMBI SpA</t>
  </si>
  <si>
    <t>PALMIERI ALESSIA</t>
  </si>
  <si>
    <t>IFIS Rental Service Srl</t>
  </si>
  <si>
    <t>DEL PRETE WASTE RECYCLING SRL</t>
  </si>
  <si>
    <t>GREENCHEM SOLUTIONS Srl</t>
  </si>
  <si>
    <t>MASE Srl</t>
  </si>
  <si>
    <t>CEPI T.A.A.S. Srl</t>
  </si>
  <si>
    <t>SERANGELI DIESEL Snc</t>
  </si>
  <si>
    <t>BTE SpA</t>
  </si>
  <si>
    <t>ALTERNA Srl</t>
  </si>
  <si>
    <t>CASILLO SISTEMI IDRAULICI Srl</t>
  </si>
  <si>
    <t>ENEL ENERGIA SpA</t>
  </si>
  <si>
    <t>CARROZZERIA AUTO 2000 di Mizzoni M.</t>
  </si>
  <si>
    <t>FORESTAL GARDEN S.R.L.</t>
  </si>
  <si>
    <t>PGRAFICO Snc</t>
  </si>
  <si>
    <t>AREA CENTRO Srl</t>
  </si>
  <si>
    <t>SIR SAFETY SYSTEM SpA</t>
  </si>
  <si>
    <t>APOLLO 11 SERVICE SAS</t>
  </si>
  <si>
    <t>INFOCERT SPA</t>
  </si>
  <si>
    <t>SYSTEM HYGIENE Srl</t>
  </si>
  <si>
    <t>ANTINFORTUNISTICA GIST Snc</t>
  </si>
  <si>
    <t>ITALIANA PETROLI SpA ex TOTALERG SpA</t>
  </si>
  <si>
    <t>DVR ECOLOGIA Srls</t>
  </si>
  <si>
    <t>DI PRISCO VALENTINO</t>
  </si>
  <si>
    <t>INPS-IST.NAZIONALE PREVIDENZA SOCIALE</t>
  </si>
  <si>
    <t>ROMANA DIESEL SpA</t>
  </si>
  <si>
    <t>ISPA Srl</t>
  </si>
  <si>
    <t>EDILNOLEGGI SpA</t>
  </si>
  <si>
    <t>REFECTA Srl</t>
  </si>
  <si>
    <t>SEBACH SpA Unipersonale</t>
  </si>
  <si>
    <t>SYNERGIE ITALIA SpA</t>
  </si>
  <si>
    <t>SETEAM SOLUTIONS Srls</t>
  </si>
  <si>
    <t>TELECOM ITALIA SPA - TIM SPA</t>
  </si>
  <si>
    <t>CENTRO SAN MICHELE Srl</t>
  </si>
  <si>
    <t>GICAUTO AUTOPARTS SpA</t>
  </si>
  <si>
    <t>REPAS LUNCH COUPON Srl</t>
  </si>
  <si>
    <t>ROMITO Avv. GIOVANNI</t>
  </si>
  <si>
    <t>ZAC PLAST Srl</t>
  </si>
  <si>
    <t>B. &amp; G. ECOLYNE COM Srl</t>
  </si>
  <si>
    <t>ROMANA AMBIENTE SRL</t>
  </si>
  <si>
    <t>GIORGI REMO</t>
  </si>
  <si>
    <t>MASSIMINI Snc di Massimini B. e C.</t>
  </si>
  <si>
    <t>NEW TECNO SAFETY Srls</t>
  </si>
  <si>
    <t>ISP SERVIZI SRL</t>
  </si>
  <si>
    <t>JOB &amp; SAFETY Srl</t>
  </si>
  <si>
    <t>IOVINO MICHELINA</t>
  </si>
  <si>
    <t>GIUNKO Srl</t>
  </si>
  <si>
    <t>ADOVASIO PIERGIORGIO</t>
  </si>
  <si>
    <t>FRATELLI ANGELONI S.R.L.</t>
  </si>
  <si>
    <t>FAGECO ECOLOGIA Srl</t>
  </si>
  <si>
    <t>AUTOSTRADE PER L'ITALIA</t>
  </si>
  <si>
    <t>PRONSITE di Costantini Fabrizio</t>
  </si>
  <si>
    <t>ITALFOR Srl</t>
  </si>
  <si>
    <t>EUROMAC Srl</t>
  </si>
  <si>
    <t>EDILCERAMICHE</t>
  </si>
  <si>
    <t>ENI FUEL SpA</t>
  </si>
  <si>
    <t>PLASTEX Srl Plastelo</t>
  </si>
  <si>
    <t>Casa di Cura MADONNA DELLE GRAZIE SpA</t>
  </si>
  <si>
    <t>E-DISTRIBUZIONE SpA</t>
  </si>
  <si>
    <t>GLEMA Srl</t>
  </si>
  <si>
    <t>PETRUCCI LUCA</t>
  </si>
  <si>
    <t>MAFER Srl</t>
  </si>
  <si>
    <t>NAPOLEONI AVV. MARCO</t>
  </si>
  <si>
    <t>PROF. AVV. GIORGIO LENER</t>
  </si>
  <si>
    <t>LRS TRASPORTI Srl</t>
  </si>
  <si>
    <t>GRUPPO MAURIZI S.R.L.</t>
  </si>
  <si>
    <t>EURO SERVIZI SRL</t>
  </si>
  <si>
    <t>ECOSYSTEM SpA</t>
  </si>
  <si>
    <t>AZIENDA ASL ROMA 6</t>
  </si>
  <si>
    <t>ELUX Srl</t>
  </si>
  <si>
    <t>PUNTO VERDE Srl di Melchiori</t>
  </si>
  <si>
    <t>DATACOL Srl</t>
  </si>
  <si>
    <t>Bnp Paribas Lease Group Sa</t>
  </si>
  <si>
    <t>GORENT SpA</t>
  </si>
  <si>
    <t>PUNTO GAS Srl</t>
  </si>
  <si>
    <t>CONSULTING SERVICE Srl</t>
  </si>
  <si>
    <t>IMAGO PUBBLICITA' Srls</t>
  </si>
  <si>
    <t>AUTOTRASPORTI MARCO PUSCEDDU</t>
  </si>
  <si>
    <t>TAILORSAN Srl</t>
  </si>
  <si>
    <t>MASCETTI ARTURO</t>
  </si>
  <si>
    <t>BUZZAO NARDONE &amp; PARTNERS</t>
  </si>
  <si>
    <t>PUNTOGOMME LAZIO Srl</t>
  </si>
  <si>
    <t>GENERAL SERVIZI Srl</t>
  </si>
  <si>
    <t>ECOCE Srl</t>
  </si>
  <si>
    <t>FERRANTI Srl</t>
  </si>
  <si>
    <t>EFFEGI 2000 Srl</t>
  </si>
  <si>
    <t>MAJESTY TOUR Srl</t>
  </si>
  <si>
    <t>EASY CUP Srl</t>
  </si>
  <si>
    <t>ECOPOLIS Srl</t>
  </si>
  <si>
    <t>COSECO INDUSTRIE GROUP Srl</t>
  </si>
  <si>
    <t>CORIGE Srl</t>
  </si>
  <si>
    <t>GPS 2016 Srl</t>
  </si>
  <si>
    <t xml:space="preserve">Indicatore 4° trimestre di tempestività dei pagamenti </t>
  </si>
  <si>
    <t>LEASYS SpA</t>
  </si>
  <si>
    <t>SIMPLYNET Srl</t>
  </si>
  <si>
    <t>SILVESTRI ALFREDO</t>
  </si>
  <si>
    <t>INTERECO SERVIZI Srl</t>
  </si>
  <si>
    <t>GRENKE LOCAZIONE Srl</t>
  </si>
  <si>
    <t>SCROCCA Srl</t>
  </si>
  <si>
    <t>ECO LOGICA 2000 Srl</t>
  </si>
  <si>
    <t>ZAC PLAST</t>
  </si>
  <si>
    <t>KITO Coop a rl</t>
  </si>
  <si>
    <t>BONDATTI GIANLUCA Srl - AutoTrasporti</t>
  </si>
  <si>
    <t>ORMECA Srl</t>
  </si>
  <si>
    <t>CITTADINI DELL'ORDINE SpA</t>
  </si>
  <si>
    <t>SUMUS</t>
  </si>
  <si>
    <t>De Marchis</t>
  </si>
  <si>
    <t>PALMER Soc. Consortile a r.l.</t>
  </si>
  <si>
    <t>LORENZINI FABIO MARIA</t>
  </si>
  <si>
    <t>VINO&amp;CAFFE' di Bianchi R. e G. Snc</t>
  </si>
  <si>
    <t>B &amp; G GAS Srl</t>
  </si>
  <si>
    <t>ZAMA IMPIANTI Srl</t>
  </si>
  <si>
    <t>DLC Srl</t>
  </si>
  <si>
    <t>TECNET STUDIO Srl</t>
  </si>
  <si>
    <t>ALBA INFISSI Sas</t>
  </si>
  <si>
    <t>ECOFAR Srl</t>
  </si>
  <si>
    <t>MARTORANA Ing. GAETANO FABIO</t>
  </si>
  <si>
    <t>RISORSE ITALIA Srl</t>
  </si>
  <si>
    <t>SPAMED Snc di Federici e Fabri</t>
  </si>
  <si>
    <t>GENS NOVA ASS. CULTURALE E SPORTIVA</t>
  </si>
  <si>
    <t>WN01 Srl</t>
  </si>
  <si>
    <t>Ass. Cult. MUSIC &amp; SOUND</t>
  </si>
  <si>
    <t>INPLAST Srl</t>
  </si>
  <si>
    <t>FARID INDUSTRIE SpA</t>
  </si>
  <si>
    <t>SINOPOLI CHIARA</t>
  </si>
  <si>
    <t>BIAGI FABIO</t>
  </si>
  <si>
    <t>ROSSI PAOLO</t>
  </si>
  <si>
    <t>TADDEI MONICA</t>
  </si>
  <si>
    <t>L'ELETTRICA Srl</t>
  </si>
  <si>
    <t>4° trim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</si>
</sst>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dd/mm/yy;@"/>
    <numFmt numFmtId="166" formatCode="\ dd\/mm\/yyyy"/>
  </numFmts>
  <fonts count="14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u/>
      <sz val="10"/>
      <name val="Arial"/>
      <family val="2"/>
    </font>
    <font>
      <b/>
      <sz val="10"/>
      <color indexed="8"/>
      <name val="ARIAL"/>
      <family val="2"/>
    </font>
    <font>
      <b/>
      <i/>
      <sz val="8"/>
      <color indexed="8"/>
      <name val="Arial"/>
      <family val="2"/>
    </font>
    <font>
      <i/>
      <sz val="11"/>
      <color indexed="8"/>
      <name val="Arial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b/>
      <sz val="6"/>
      <color indexed="8"/>
      <name val="Arial"/>
      <family val="2"/>
    </font>
    <font>
      <sz val="11"/>
      <color indexed="8"/>
      <name val="Arial"/>
      <family val="2"/>
    </font>
    <font>
      <sz val="6"/>
      <color indexed="8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top"/>
    </xf>
    <xf numFmtId="0" fontId="1" fillId="0" borderId="0">
      <alignment vertical="top"/>
    </xf>
    <xf numFmtId="43" fontId="12" fillId="0" borderId="0" applyFont="0" applyFill="0" applyBorder="0" applyAlignment="0" applyProtection="0"/>
  </cellStyleXfs>
  <cellXfs count="49">
    <xf numFmtId="0" fontId="0" fillId="0" borderId="0" xfId="0">
      <alignment vertical="top"/>
    </xf>
    <xf numFmtId="0" fontId="1" fillId="0" borderId="1" xfId="1" applyBorder="1" applyAlignment="1">
      <alignment horizontal="center" vertical="top"/>
    </xf>
    <xf numFmtId="4" fontId="2" fillId="0" borderId="1" xfId="1" applyNumberFormat="1" applyFont="1" applyBorder="1" applyAlignment="1">
      <alignment horizontal="center" vertical="center" wrapText="1"/>
    </xf>
    <xf numFmtId="0" fontId="1" fillId="0" borderId="0" xfId="1" applyAlignment="1">
      <alignment horizontal="center" vertical="top"/>
    </xf>
    <xf numFmtId="0" fontId="1" fillId="0" borderId="0" xfId="1">
      <alignment vertical="top"/>
    </xf>
    <xf numFmtId="0" fontId="3" fillId="0" borderId="9" xfId="1" applyFont="1" applyBorder="1">
      <alignment vertical="top"/>
    </xf>
    <xf numFmtId="0" fontId="3" fillId="0" borderId="11" xfId="1" applyFont="1" applyBorder="1">
      <alignment vertical="top"/>
    </xf>
    <xf numFmtId="0" fontId="1" fillId="0" borderId="2" xfId="1" applyBorder="1" applyAlignment="1">
      <alignment horizontal="center" vertical="top"/>
    </xf>
    <xf numFmtId="0" fontId="5" fillId="0" borderId="18" xfId="1" applyFont="1" applyBorder="1">
      <alignment vertical="top"/>
    </xf>
    <xf numFmtId="0" fontId="1" fillId="0" borderId="1" xfId="1" applyBorder="1" applyAlignment="1">
      <alignment horizontal="center" vertical="center"/>
    </xf>
    <xf numFmtId="0" fontId="1" fillId="0" borderId="7" xfId="1" applyBorder="1" applyAlignment="1">
      <alignment horizontal="center" vertical="top"/>
    </xf>
    <xf numFmtId="0" fontId="9" fillId="0" borderId="0" xfId="1" applyFont="1">
      <alignment vertical="top"/>
    </xf>
    <xf numFmtId="4" fontId="9" fillId="0" borderId="0" xfId="1" applyNumberFormat="1" applyFont="1" applyAlignment="1">
      <alignment horizontal="right" vertical="top"/>
    </xf>
    <xf numFmtId="14" fontId="1" fillId="0" borderId="0" xfId="1" applyNumberFormat="1">
      <alignment vertical="top"/>
    </xf>
    <xf numFmtId="164" fontId="1" fillId="0" borderId="0" xfId="1" applyNumberFormat="1">
      <alignment vertical="top"/>
    </xf>
    <xf numFmtId="0" fontId="1" fillId="0" borderId="6" xfId="1" applyBorder="1">
      <alignment vertical="top"/>
    </xf>
    <xf numFmtId="0" fontId="1" fillId="0" borderId="3" xfId="1" applyBorder="1">
      <alignment vertical="top"/>
    </xf>
    <xf numFmtId="164" fontId="7" fillId="0" borderId="0" xfId="1" applyNumberFormat="1" applyFont="1">
      <alignment vertical="top"/>
    </xf>
    <xf numFmtId="0" fontId="8" fillId="0" borderId="0" xfId="1" applyFont="1" applyAlignment="1">
      <alignment vertical="top" wrapText="1" readingOrder="1"/>
    </xf>
    <xf numFmtId="0" fontId="1" fillId="0" borderId="8" xfId="1" applyBorder="1" applyAlignment="1">
      <alignment horizontal="center" vertical="top"/>
    </xf>
    <xf numFmtId="0" fontId="9" fillId="0" borderId="6" xfId="1" applyFont="1" applyBorder="1">
      <alignment vertical="top"/>
    </xf>
    <xf numFmtId="0" fontId="9" fillId="0" borderId="3" xfId="1" applyFont="1" applyBorder="1">
      <alignment vertical="top"/>
    </xf>
    <xf numFmtId="164" fontId="10" fillId="0" borderId="0" xfId="1" applyNumberFormat="1" applyFont="1">
      <alignment vertical="top"/>
    </xf>
    <xf numFmtId="0" fontId="9" fillId="0" borderId="14" xfId="1" applyFont="1" applyBorder="1">
      <alignment vertical="top"/>
    </xf>
    <xf numFmtId="0" fontId="9" fillId="0" borderId="0" xfId="0" applyFont="1">
      <alignment vertical="top"/>
    </xf>
    <xf numFmtId="4" fontId="11" fillId="0" borderId="0" xfId="1" applyNumberFormat="1" applyFont="1">
      <alignment vertical="top"/>
    </xf>
    <xf numFmtId="4" fontId="9" fillId="0" borderId="0" xfId="0" applyNumberFormat="1" applyFont="1">
      <alignment vertical="top"/>
    </xf>
    <xf numFmtId="0" fontId="9" fillId="0" borderId="4" xfId="0" applyFont="1" applyBorder="1">
      <alignment vertical="top"/>
    </xf>
    <xf numFmtId="4" fontId="9" fillId="0" borderId="4" xfId="0" applyNumberFormat="1" applyFont="1" applyBorder="1">
      <alignment vertical="top"/>
    </xf>
    <xf numFmtId="43" fontId="6" fillId="0" borderId="11" xfId="2" applyFont="1" applyBorder="1" applyAlignment="1">
      <alignment vertical="top"/>
    </xf>
    <xf numFmtId="0" fontId="1" fillId="2" borderId="1" xfId="1" applyFill="1" applyBorder="1" applyAlignment="1">
      <alignment horizontal="center" vertical="center"/>
    </xf>
    <xf numFmtId="0" fontId="1" fillId="2" borderId="12" xfId="1" applyFill="1" applyBorder="1" applyAlignment="1">
      <alignment horizontal="center" vertical="center"/>
    </xf>
    <xf numFmtId="0" fontId="1" fillId="2" borderId="13" xfId="1" applyFill="1" applyBorder="1" applyAlignment="1">
      <alignment horizontal="center" vertical="center"/>
    </xf>
    <xf numFmtId="0" fontId="9" fillId="0" borderId="5" xfId="1" applyFont="1" applyBorder="1">
      <alignment vertical="top"/>
    </xf>
    <xf numFmtId="166" fontId="13" fillId="0" borderId="0" xfId="0" applyNumberFormat="1" applyFont="1">
      <alignment vertical="top"/>
    </xf>
    <xf numFmtId="166" fontId="13" fillId="0" borderId="4" xfId="0" applyNumberFormat="1" applyFont="1" applyBorder="1">
      <alignment vertical="top"/>
    </xf>
    <xf numFmtId="0" fontId="11" fillId="0" borderId="0" xfId="1" applyFont="1">
      <alignment vertical="top"/>
    </xf>
    <xf numFmtId="165" fontId="6" fillId="0" borderId="9" xfId="0" applyNumberFormat="1" applyFont="1" applyBorder="1" applyAlignment="1">
      <alignment horizontal="center" vertical="top"/>
    </xf>
    <xf numFmtId="165" fontId="6" fillId="0" borderId="10" xfId="0" applyNumberFormat="1" applyFont="1" applyBorder="1" applyAlignment="1">
      <alignment horizontal="center" vertical="top"/>
    </xf>
    <xf numFmtId="165" fontId="6" fillId="0" borderId="11" xfId="0" applyNumberFormat="1" applyFont="1" applyBorder="1" applyAlignment="1">
      <alignment horizontal="center" vertical="top"/>
    </xf>
    <xf numFmtId="0" fontId="6" fillId="3" borderId="9" xfId="1" applyFont="1" applyFill="1" applyBorder="1" applyAlignment="1">
      <alignment horizontal="center" vertical="top"/>
    </xf>
    <xf numFmtId="0" fontId="6" fillId="3" borderId="10" xfId="1" applyFont="1" applyFill="1" applyBorder="1" applyAlignment="1">
      <alignment horizontal="center" vertical="top"/>
    </xf>
    <xf numFmtId="0" fontId="6" fillId="3" borderId="11" xfId="1" applyFont="1" applyFill="1" applyBorder="1" applyAlignment="1">
      <alignment horizontal="center" vertical="top"/>
    </xf>
    <xf numFmtId="0" fontId="5" fillId="0" borderId="16" xfId="1" applyFont="1" applyBorder="1" applyAlignment="1">
      <alignment horizontal="center" vertical="top"/>
    </xf>
    <xf numFmtId="0" fontId="5" fillId="0" borderId="17" xfId="1" applyFont="1" applyBorder="1" applyAlignment="1">
      <alignment horizontal="center" vertical="top"/>
    </xf>
    <xf numFmtId="0" fontId="4" fillId="3" borderId="12" xfId="1" applyFont="1" applyFill="1" applyBorder="1" applyAlignment="1">
      <alignment horizontal="center" vertical="top"/>
    </xf>
    <xf numFmtId="0" fontId="4" fillId="3" borderId="15" xfId="1" applyFont="1" applyFill="1" applyBorder="1" applyAlignment="1">
      <alignment horizontal="center" vertical="top"/>
    </xf>
    <xf numFmtId="0" fontId="4" fillId="3" borderId="1" xfId="1" applyFont="1" applyFill="1" applyBorder="1" applyAlignment="1">
      <alignment horizontal="center" vertical="top"/>
    </xf>
    <xf numFmtId="0" fontId="4" fillId="3" borderId="13" xfId="1" applyFont="1" applyFill="1" applyBorder="1" applyAlignment="1">
      <alignment horizontal="center" vertical="top"/>
    </xf>
  </cellXfs>
  <cellStyles count="3">
    <cellStyle name="Migliaia" xfId="2" builtinId="3"/>
    <cellStyle name="Normale" xfId="0" builtinId="0"/>
    <cellStyle name="Normale 2" xfId="1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  <mruColors>
      <color rgb="FFFFFFCC"/>
      <color rgb="FFFFCCFF"/>
      <color rgb="FFFF99FF"/>
      <color rgb="FFFF66CC"/>
      <color rgb="FFCCFFCC"/>
      <color rgb="FFFF66FF"/>
      <color rgb="FFCCFF99"/>
      <color rgb="FF99FF99"/>
      <color rgb="FF33CC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21A6E-DFE7-41DB-AE3F-C350FE946350}">
  <sheetPr>
    <tabColor theme="6" tint="-0.249977111117893"/>
  </sheetPr>
  <dimension ref="A1:K377"/>
  <sheetViews>
    <sheetView tabSelected="1" zoomScale="115" zoomScaleNormal="115" workbookViewId="0">
      <selection activeCell="E7" sqref="E7:E372"/>
    </sheetView>
  </sheetViews>
  <sheetFormatPr defaultRowHeight="12.75" x14ac:dyDescent="0.2"/>
  <cols>
    <col min="1" max="1" width="8.140625" style="3" customWidth="1"/>
    <col min="2" max="2" width="47.5703125" style="3" customWidth="1"/>
    <col min="3" max="4" width="20.85546875" style="4" customWidth="1"/>
    <col min="5" max="5" width="21" style="4" customWidth="1"/>
    <col min="6" max="6" width="24.42578125" style="4" customWidth="1"/>
    <col min="7" max="7" width="27.28515625" style="4" customWidth="1"/>
    <col min="8" max="8" width="9.140625" style="4"/>
    <col min="9" max="9" width="27" style="4" customWidth="1"/>
    <col min="10" max="10" width="9.140625" style="4"/>
    <col min="11" max="11" width="27.42578125" style="4" customWidth="1"/>
    <col min="12" max="16384" width="9.140625" style="4"/>
  </cols>
  <sheetData>
    <row r="1" spans="1:11" ht="13.5" thickBot="1" x14ac:dyDescent="0.25"/>
    <row r="2" spans="1:11" ht="16.5" thickBot="1" x14ac:dyDescent="0.25">
      <c r="A2" s="5"/>
      <c r="B2" s="5"/>
      <c r="C2" s="40" t="s">
        <v>148</v>
      </c>
      <c r="D2" s="41"/>
      <c r="E2" s="41"/>
      <c r="F2" s="42"/>
      <c r="G2" s="6"/>
    </row>
    <row r="3" spans="1:11" ht="14.25" x14ac:dyDescent="0.2">
      <c r="A3" s="7"/>
      <c r="D3" s="43" t="s">
        <v>6</v>
      </c>
      <c r="E3" s="44"/>
      <c r="F3" s="44"/>
      <c r="G3" s="8"/>
    </row>
    <row r="4" spans="1:11" ht="25.5" x14ac:dyDescent="0.2">
      <c r="A4" s="31" t="s">
        <v>9</v>
      </c>
      <c r="B4" s="9" t="s">
        <v>12</v>
      </c>
      <c r="C4" s="30" t="s">
        <v>4</v>
      </c>
      <c r="D4" s="1" t="s">
        <v>5</v>
      </c>
      <c r="E4" s="30" t="s">
        <v>0</v>
      </c>
      <c r="F4" s="2" t="s">
        <v>7</v>
      </c>
      <c r="G4" s="32" t="s">
        <v>8</v>
      </c>
    </row>
    <row r="5" spans="1:11" ht="12" customHeight="1" x14ac:dyDescent="0.2">
      <c r="A5" s="45"/>
      <c r="B5" s="46"/>
      <c r="C5" s="47"/>
      <c r="D5" s="47"/>
      <c r="E5" s="47"/>
      <c r="F5" s="47"/>
      <c r="G5" s="48"/>
    </row>
    <row r="6" spans="1:11" ht="14.25" x14ac:dyDescent="0.2">
      <c r="A6" s="10"/>
      <c r="B6" s="11"/>
      <c r="C6" s="12"/>
      <c r="D6" s="13"/>
      <c r="E6" s="14"/>
      <c r="F6" s="15"/>
      <c r="G6" s="16"/>
      <c r="I6" s="17"/>
      <c r="K6" s="18"/>
    </row>
    <row r="7" spans="1:11" ht="15" x14ac:dyDescent="0.2">
      <c r="A7" s="19">
        <v>1</v>
      </c>
      <c r="B7" s="24" t="s">
        <v>63</v>
      </c>
      <c r="C7" s="26">
        <v>2822</v>
      </c>
      <c r="D7" s="34">
        <v>44843</v>
      </c>
      <c r="E7" s="34">
        <v>44837</v>
      </c>
      <c r="F7" s="20">
        <f>E7-D7</f>
        <v>-6</v>
      </c>
      <c r="G7" s="21">
        <f>F7*C7</f>
        <v>-16932</v>
      </c>
    </row>
    <row r="8" spans="1:11" ht="15" x14ac:dyDescent="0.2">
      <c r="A8" s="19">
        <v>2</v>
      </c>
      <c r="B8" s="24" t="s">
        <v>63</v>
      </c>
      <c r="C8" s="26">
        <v>42</v>
      </c>
      <c r="D8" s="34">
        <v>44845</v>
      </c>
      <c r="E8" s="34">
        <v>44837</v>
      </c>
      <c r="F8" s="20">
        <f t="shared" ref="F8:F23" si="0">E8-D8</f>
        <v>-8</v>
      </c>
      <c r="G8" s="21">
        <f t="shared" ref="G8:G71" si="1">F8*C8</f>
        <v>-336</v>
      </c>
    </row>
    <row r="9" spans="1:11" ht="15" x14ac:dyDescent="0.2">
      <c r="A9" s="19">
        <v>3</v>
      </c>
      <c r="B9" s="24" t="s">
        <v>63</v>
      </c>
      <c r="C9" s="26">
        <v>980</v>
      </c>
      <c r="D9" s="34">
        <v>44877</v>
      </c>
      <c r="E9" s="34">
        <v>44837</v>
      </c>
      <c r="F9" s="20">
        <f t="shared" si="0"/>
        <v>-40</v>
      </c>
      <c r="G9" s="21">
        <f t="shared" si="1"/>
        <v>-39200</v>
      </c>
    </row>
    <row r="10" spans="1:11" ht="15" x14ac:dyDescent="0.2">
      <c r="A10" s="19">
        <v>4</v>
      </c>
      <c r="B10" s="24" t="s">
        <v>104</v>
      </c>
      <c r="C10" s="26">
        <v>6000</v>
      </c>
      <c r="D10" s="34">
        <v>44838</v>
      </c>
      <c r="E10" s="34">
        <v>44837</v>
      </c>
      <c r="F10" s="20">
        <f t="shared" si="0"/>
        <v>-1</v>
      </c>
      <c r="G10" s="21">
        <f t="shared" si="1"/>
        <v>-6000</v>
      </c>
    </row>
    <row r="11" spans="1:11" ht="15" x14ac:dyDescent="0.2">
      <c r="A11" s="19">
        <v>5</v>
      </c>
      <c r="B11" s="24" t="s">
        <v>134</v>
      </c>
      <c r="C11" s="26">
        <v>256.08</v>
      </c>
      <c r="D11" s="34">
        <v>44837</v>
      </c>
      <c r="E11" s="34">
        <v>44837</v>
      </c>
      <c r="F11" s="20">
        <f t="shared" si="0"/>
        <v>0</v>
      </c>
      <c r="G11" s="21">
        <f t="shared" si="1"/>
        <v>0</v>
      </c>
    </row>
    <row r="12" spans="1:11" ht="15" x14ac:dyDescent="0.2">
      <c r="A12" s="19">
        <v>6</v>
      </c>
      <c r="B12" s="24" t="s">
        <v>133</v>
      </c>
      <c r="C12" s="26">
        <v>3520</v>
      </c>
      <c r="D12" s="34">
        <v>44837</v>
      </c>
      <c r="E12" s="34">
        <v>44837</v>
      </c>
      <c r="F12" s="20">
        <f t="shared" si="0"/>
        <v>0</v>
      </c>
      <c r="G12" s="21">
        <f t="shared" si="1"/>
        <v>0</v>
      </c>
    </row>
    <row r="13" spans="1:11" ht="15" x14ac:dyDescent="0.2">
      <c r="A13" s="19">
        <v>7</v>
      </c>
      <c r="B13" s="24" t="s">
        <v>10</v>
      </c>
      <c r="C13" s="26">
        <v>4179</v>
      </c>
      <c r="D13" s="34">
        <v>44837</v>
      </c>
      <c r="E13" s="34">
        <v>44837</v>
      </c>
      <c r="F13" s="20">
        <f t="shared" si="0"/>
        <v>0</v>
      </c>
      <c r="G13" s="21">
        <f t="shared" si="1"/>
        <v>0</v>
      </c>
      <c r="I13" s="17"/>
    </row>
    <row r="14" spans="1:11" ht="15" x14ac:dyDescent="0.2">
      <c r="A14" s="19">
        <v>8</v>
      </c>
      <c r="B14" s="24" t="s">
        <v>95</v>
      </c>
      <c r="C14" s="26">
        <v>1500</v>
      </c>
      <c r="D14" s="34">
        <v>44860</v>
      </c>
      <c r="E14" s="34">
        <v>44837</v>
      </c>
      <c r="F14" s="20">
        <f t="shared" si="0"/>
        <v>-23</v>
      </c>
      <c r="G14" s="21">
        <f t="shared" si="1"/>
        <v>-34500</v>
      </c>
    </row>
    <row r="15" spans="1:11" ht="15" x14ac:dyDescent="0.2">
      <c r="A15" s="19">
        <v>9</v>
      </c>
      <c r="B15" s="24" t="s">
        <v>37</v>
      </c>
      <c r="C15" s="26">
        <v>103</v>
      </c>
      <c r="D15" s="34">
        <v>44838</v>
      </c>
      <c r="E15" s="34">
        <v>44838</v>
      </c>
      <c r="F15" s="20">
        <f t="shared" si="0"/>
        <v>0</v>
      </c>
      <c r="G15" s="21">
        <f t="shared" si="1"/>
        <v>0</v>
      </c>
    </row>
    <row r="16" spans="1:11" ht="15" x14ac:dyDescent="0.2">
      <c r="A16" s="19">
        <v>10</v>
      </c>
      <c r="B16" s="24" t="s">
        <v>29</v>
      </c>
      <c r="C16" s="26">
        <v>13575</v>
      </c>
      <c r="D16" s="34">
        <v>44838</v>
      </c>
      <c r="E16" s="34">
        <v>44838</v>
      </c>
      <c r="F16" s="20">
        <f t="shared" si="0"/>
        <v>0</v>
      </c>
      <c r="G16" s="21">
        <f t="shared" si="1"/>
        <v>0</v>
      </c>
    </row>
    <row r="17" spans="1:11" ht="15" x14ac:dyDescent="0.2">
      <c r="A17" s="19">
        <v>11</v>
      </c>
      <c r="B17" s="24" t="s">
        <v>51</v>
      </c>
      <c r="C17" s="26">
        <v>651.62</v>
      </c>
      <c r="D17" s="34">
        <v>44844</v>
      </c>
      <c r="E17" s="34">
        <v>44844</v>
      </c>
      <c r="F17" s="20">
        <f t="shared" si="0"/>
        <v>0</v>
      </c>
      <c r="G17" s="21">
        <f t="shared" si="1"/>
        <v>0</v>
      </c>
    </row>
    <row r="18" spans="1:11" s="11" customFormat="1" ht="15" x14ac:dyDescent="0.2">
      <c r="A18" s="19">
        <v>12</v>
      </c>
      <c r="B18" s="24" t="s">
        <v>51</v>
      </c>
      <c r="C18" s="26">
        <v>1426.22</v>
      </c>
      <c r="D18" s="34">
        <v>44844</v>
      </c>
      <c r="E18" s="34">
        <v>44844</v>
      </c>
      <c r="F18" s="20">
        <f t="shared" si="0"/>
        <v>0</v>
      </c>
      <c r="G18" s="21">
        <f t="shared" si="1"/>
        <v>0</v>
      </c>
    </row>
    <row r="19" spans="1:11" ht="15" x14ac:dyDescent="0.2">
      <c r="A19" s="19">
        <v>13</v>
      </c>
      <c r="B19" s="24" t="s">
        <v>51</v>
      </c>
      <c r="C19" s="26">
        <v>38.46</v>
      </c>
      <c r="D19" s="34">
        <v>44851</v>
      </c>
      <c r="E19" s="34">
        <v>44844</v>
      </c>
      <c r="F19" s="20">
        <f t="shared" si="0"/>
        <v>-7</v>
      </c>
      <c r="G19" s="21">
        <f t="shared" si="1"/>
        <v>-269.22000000000003</v>
      </c>
    </row>
    <row r="20" spans="1:11" ht="15" x14ac:dyDescent="0.2">
      <c r="A20" s="19">
        <v>14</v>
      </c>
      <c r="B20" s="24" t="s">
        <v>120</v>
      </c>
      <c r="C20" s="26">
        <v>232</v>
      </c>
      <c r="D20" s="34">
        <v>44840</v>
      </c>
      <c r="E20" s="34">
        <v>44844</v>
      </c>
      <c r="F20" s="20">
        <f t="shared" si="0"/>
        <v>4</v>
      </c>
      <c r="G20" s="21">
        <f t="shared" si="1"/>
        <v>928</v>
      </c>
    </row>
    <row r="21" spans="1:11" ht="15" x14ac:dyDescent="0.2">
      <c r="A21" s="19">
        <v>15</v>
      </c>
      <c r="B21" s="24" t="s">
        <v>102</v>
      </c>
      <c r="C21" s="26">
        <v>356.67</v>
      </c>
      <c r="D21" s="34">
        <v>44834</v>
      </c>
      <c r="E21" s="34">
        <v>44844</v>
      </c>
      <c r="F21" s="20">
        <f t="shared" si="0"/>
        <v>10</v>
      </c>
      <c r="G21" s="21">
        <f t="shared" si="1"/>
        <v>3566.7000000000003</v>
      </c>
    </row>
    <row r="22" spans="1:11" ht="15" x14ac:dyDescent="0.2">
      <c r="A22" s="19">
        <v>16</v>
      </c>
      <c r="B22" s="24" t="s">
        <v>79</v>
      </c>
      <c r="C22" s="26">
        <v>624.70000000000005</v>
      </c>
      <c r="D22" s="34">
        <v>44865</v>
      </c>
      <c r="E22" s="34">
        <v>44846</v>
      </c>
      <c r="F22" s="20">
        <f t="shared" si="0"/>
        <v>-19</v>
      </c>
      <c r="G22" s="21">
        <f t="shared" si="1"/>
        <v>-11869.300000000001</v>
      </c>
    </row>
    <row r="23" spans="1:11" ht="15" x14ac:dyDescent="0.2">
      <c r="A23" s="19">
        <v>17</v>
      </c>
      <c r="B23" s="24" t="s">
        <v>48</v>
      </c>
      <c r="C23" s="26">
        <v>150</v>
      </c>
      <c r="D23" s="34">
        <v>44773</v>
      </c>
      <c r="E23" s="34">
        <v>44847</v>
      </c>
      <c r="F23" s="20">
        <f t="shared" si="0"/>
        <v>74</v>
      </c>
      <c r="G23" s="21">
        <f t="shared" si="1"/>
        <v>11100</v>
      </c>
      <c r="I23" s="17"/>
      <c r="K23" s="22"/>
    </row>
    <row r="24" spans="1:11" ht="15" x14ac:dyDescent="0.2">
      <c r="A24" s="19">
        <v>18</v>
      </c>
      <c r="B24" s="24" t="s">
        <v>48</v>
      </c>
      <c r="C24" s="26">
        <v>620</v>
      </c>
      <c r="D24" s="34">
        <v>44865</v>
      </c>
      <c r="E24" s="34">
        <v>44847</v>
      </c>
      <c r="F24" s="20">
        <f t="shared" ref="F24:F39" si="2">E24-D24</f>
        <v>-18</v>
      </c>
      <c r="G24" s="21">
        <f t="shared" si="1"/>
        <v>-11160</v>
      </c>
      <c r="I24" s="17"/>
    </row>
    <row r="25" spans="1:11" ht="15" x14ac:dyDescent="0.2">
      <c r="A25" s="19">
        <v>19</v>
      </c>
      <c r="B25" s="24" t="s">
        <v>1</v>
      </c>
      <c r="C25" s="26">
        <v>623.46</v>
      </c>
      <c r="D25" s="34">
        <v>44847</v>
      </c>
      <c r="E25" s="34">
        <v>44847</v>
      </c>
      <c r="F25" s="20">
        <f t="shared" si="2"/>
        <v>0</v>
      </c>
      <c r="G25" s="21">
        <f t="shared" si="1"/>
        <v>0</v>
      </c>
    </row>
    <row r="26" spans="1:11" ht="15" x14ac:dyDescent="0.2">
      <c r="A26" s="19">
        <v>20</v>
      </c>
      <c r="B26" s="24" t="s">
        <v>54</v>
      </c>
      <c r="C26" s="26">
        <v>2690.03</v>
      </c>
      <c r="D26" s="34">
        <v>44854</v>
      </c>
      <c r="E26" s="34">
        <v>44848</v>
      </c>
      <c r="F26" s="20">
        <f t="shared" si="2"/>
        <v>-6</v>
      </c>
      <c r="G26" s="21">
        <f t="shared" si="1"/>
        <v>-16140.18</v>
      </c>
    </row>
    <row r="27" spans="1:11" ht="15" x14ac:dyDescent="0.2">
      <c r="A27" s="19">
        <v>21</v>
      </c>
      <c r="B27" s="24" t="s">
        <v>147</v>
      </c>
      <c r="C27" s="26">
        <v>205.2</v>
      </c>
      <c r="D27" s="34">
        <v>44848</v>
      </c>
      <c r="E27" s="34">
        <v>44848</v>
      </c>
      <c r="F27" s="20">
        <f t="shared" si="2"/>
        <v>0</v>
      </c>
      <c r="G27" s="21">
        <f t="shared" si="1"/>
        <v>0</v>
      </c>
    </row>
    <row r="28" spans="1:11" ht="15" x14ac:dyDescent="0.2">
      <c r="A28" s="19">
        <v>22</v>
      </c>
      <c r="B28" s="24" t="s">
        <v>74</v>
      </c>
      <c r="C28" s="26">
        <v>9815.51</v>
      </c>
      <c r="D28" s="34">
        <v>44848</v>
      </c>
      <c r="E28" s="34">
        <v>44848</v>
      </c>
      <c r="F28" s="20">
        <f t="shared" si="2"/>
        <v>0</v>
      </c>
      <c r="G28" s="21">
        <f t="shared" si="1"/>
        <v>0</v>
      </c>
    </row>
    <row r="29" spans="1:11" ht="15" x14ac:dyDescent="0.2">
      <c r="A29" s="19">
        <v>23</v>
      </c>
      <c r="B29" s="24" t="s">
        <v>58</v>
      </c>
      <c r="C29" s="26">
        <v>220</v>
      </c>
      <c r="D29" s="34">
        <v>44856</v>
      </c>
      <c r="E29" s="34">
        <v>44848</v>
      </c>
      <c r="F29" s="20">
        <f t="shared" si="2"/>
        <v>-8</v>
      </c>
      <c r="G29" s="21">
        <f t="shared" si="1"/>
        <v>-1760</v>
      </c>
      <c r="K29" s="22"/>
    </row>
    <row r="30" spans="1:11" ht="15" x14ac:dyDescent="0.2">
      <c r="A30" s="19">
        <v>24</v>
      </c>
      <c r="B30" s="24" t="s">
        <v>43</v>
      </c>
      <c r="C30" s="26">
        <v>52.4</v>
      </c>
      <c r="D30" s="34">
        <v>44821</v>
      </c>
      <c r="E30" s="34">
        <v>44848</v>
      </c>
      <c r="F30" s="20">
        <f t="shared" si="2"/>
        <v>27</v>
      </c>
      <c r="G30" s="21">
        <f t="shared" si="1"/>
        <v>1414.8</v>
      </c>
      <c r="K30" s="22"/>
    </row>
    <row r="31" spans="1:11" ht="15" x14ac:dyDescent="0.2">
      <c r="A31" s="19">
        <v>25</v>
      </c>
      <c r="B31" s="24" t="s">
        <v>43</v>
      </c>
      <c r="C31" s="26">
        <v>260.01</v>
      </c>
      <c r="D31" s="34">
        <v>44835</v>
      </c>
      <c r="E31" s="34">
        <v>44848</v>
      </c>
      <c r="F31" s="20">
        <f t="shared" si="2"/>
        <v>13</v>
      </c>
      <c r="G31" s="21">
        <f t="shared" si="1"/>
        <v>3380.13</v>
      </c>
      <c r="K31" s="22"/>
    </row>
    <row r="32" spans="1:11" ht="15" x14ac:dyDescent="0.2">
      <c r="A32" s="19">
        <v>26</v>
      </c>
      <c r="B32" s="24" t="s">
        <v>43</v>
      </c>
      <c r="C32" s="26">
        <v>64.91</v>
      </c>
      <c r="D32" s="34">
        <v>44849</v>
      </c>
      <c r="E32" s="34">
        <v>44848</v>
      </c>
      <c r="F32" s="20">
        <f t="shared" si="2"/>
        <v>-1</v>
      </c>
      <c r="G32" s="21">
        <f t="shared" si="1"/>
        <v>-64.91</v>
      </c>
    </row>
    <row r="33" spans="1:11" ht="15" x14ac:dyDescent="0.2">
      <c r="A33" s="19">
        <v>27</v>
      </c>
      <c r="B33" s="24" t="s">
        <v>120</v>
      </c>
      <c r="C33" s="26">
        <v>120</v>
      </c>
      <c r="D33" s="34">
        <v>44845</v>
      </c>
      <c r="E33" s="34">
        <v>44848</v>
      </c>
      <c r="F33" s="20">
        <f t="shared" si="2"/>
        <v>3</v>
      </c>
      <c r="G33" s="21">
        <f t="shared" si="1"/>
        <v>360</v>
      </c>
    </row>
    <row r="34" spans="1:11" ht="15" x14ac:dyDescent="0.2">
      <c r="A34" s="19">
        <v>28</v>
      </c>
      <c r="B34" s="24" t="s">
        <v>108</v>
      </c>
      <c r="C34" s="26">
        <v>3017.2</v>
      </c>
      <c r="D34" s="34">
        <v>44851</v>
      </c>
      <c r="E34" s="34">
        <v>44851</v>
      </c>
      <c r="F34" s="20">
        <f t="shared" si="2"/>
        <v>0</v>
      </c>
      <c r="G34" s="21">
        <f t="shared" si="1"/>
        <v>0</v>
      </c>
      <c r="I34" s="17"/>
      <c r="K34" s="22"/>
    </row>
    <row r="35" spans="1:11" ht="15" x14ac:dyDescent="0.2">
      <c r="A35" s="19">
        <v>29</v>
      </c>
      <c r="B35" s="24" t="s">
        <v>116</v>
      </c>
      <c r="C35" s="26">
        <v>549.69000000000005</v>
      </c>
      <c r="D35" s="34">
        <v>44858</v>
      </c>
      <c r="E35" s="34">
        <v>44851</v>
      </c>
      <c r="F35" s="20">
        <f t="shared" si="2"/>
        <v>-7</v>
      </c>
      <c r="G35" s="21">
        <f t="shared" si="1"/>
        <v>-3847.8300000000004</v>
      </c>
      <c r="I35" s="17"/>
      <c r="K35" s="22"/>
    </row>
    <row r="36" spans="1:11" ht="15" x14ac:dyDescent="0.2">
      <c r="A36" s="19">
        <v>30</v>
      </c>
      <c r="B36" s="24" t="s">
        <v>91</v>
      </c>
      <c r="C36" s="26">
        <v>156.01</v>
      </c>
      <c r="D36" s="34">
        <v>44861</v>
      </c>
      <c r="E36" s="34">
        <v>44852</v>
      </c>
      <c r="F36" s="20">
        <f t="shared" si="2"/>
        <v>-9</v>
      </c>
      <c r="G36" s="21">
        <f t="shared" si="1"/>
        <v>-1404.09</v>
      </c>
    </row>
    <row r="37" spans="1:11" ht="15" x14ac:dyDescent="0.2">
      <c r="A37" s="19">
        <v>31</v>
      </c>
      <c r="B37" s="24" t="s">
        <v>91</v>
      </c>
      <c r="C37" s="26">
        <v>380.73</v>
      </c>
      <c r="D37" s="34">
        <v>44856</v>
      </c>
      <c r="E37" s="34">
        <v>44852</v>
      </c>
      <c r="F37" s="20">
        <f t="shared" si="2"/>
        <v>-4</v>
      </c>
      <c r="G37" s="21">
        <f t="shared" si="1"/>
        <v>-1522.92</v>
      </c>
    </row>
    <row r="38" spans="1:11" ht="15" x14ac:dyDescent="0.2">
      <c r="A38" s="19">
        <v>32</v>
      </c>
      <c r="B38" s="24" t="s">
        <v>14</v>
      </c>
      <c r="C38" s="26">
        <v>94.95</v>
      </c>
      <c r="D38" s="34">
        <v>44855</v>
      </c>
      <c r="E38" s="34">
        <v>44852</v>
      </c>
      <c r="F38" s="20">
        <f t="shared" si="2"/>
        <v>-3</v>
      </c>
      <c r="G38" s="21">
        <f t="shared" si="1"/>
        <v>-284.85000000000002</v>
      </c>
    </row>
    <row r="39" spans="1:11" ht="15" x14ac:dyDescent="0.2">
      <c r="A39" s="19">
        <v>33</v>
      </c>
      <c r="B39" s="24" t="s">
        <v>129</v>
      </c>
      <c r="C39" s="26">
        <v>55</v>
      </c>
      <c r="D39" s="34">
        <v>44853</v>
      </c>
      <c r="E39" s="34">
        <v>44853</v>
      </c>
      <c r="F39" s="20">
        <f t="shared" si="2"/>
        <v>0</v>
      </c>
      <c r="G39" s="21">
        <f t="shared" si="1"/>
        <v>0</v>
      </c>
    </row>
    <row r="40" spans="1:11" ht="15" x14ac:dyDescent="0.2">
      <c r="A40" s="19">
        <v>34</v>
      </c>
      <c r="B40" s="24" t="s">
        <v>75</v>
      </c>
      <c r="C40" s="26">
        <v>740</v>
      </c>
      <c r="D40" s="34">
        <v>44853</v>
      </c>
      <c r="E40" s="34">
        <v>44853</v>
      </c>
      <c r="F40" s="20">
        <f t="shared" ref="F40:F55" si="3">E40-D40</f>
        <v>0</v>
      </c>
      <c r="G40" s="21">
        <f t="shared" si="1"/>
        <v>0</v>
      </c>
    </row>
    <row r="41" spans="1:11" ht="15" x14ac:dyDescent="0.2">
      <c r="A41" s="19">
        <v>35</v>
      </c>
      <c r="B41" s="24" t="s">
        <v>83</v>
      </c>
      <c r="C41" s="26">
        <v>2370.6</v>
      </c>
      <c r="D41" s="34">
        <v>44865</v>
      </c>
      <c r="E41" s="34">
        <v>44855</v>
      </c>
      <c r="F41" s="20">
        <f t="shared" si="3"/>
        <v>-10</v>
      </c>
      <c r="G41" s="21">
        <f t="shared" si="1"/>
        <v>-23706</v>
      </c>
    </row>
    <row r="42" spans="1:11" ht="15" x14ac:dyDescent="0.2">
      <c r="A42" s="19">
        <v>36</v>
      </c>
      <c r="B42" s="24" t="s">
        <v>85</v>
      </c>
      <c r="C42" s="26">
        <v>4639.32</v>
      </c>
      <c r="D42" s="34">
        <v>44865</v>
      </c>
      <c r="E42" s="34">
        <v>44855</v>
      </c>
      <c r="F42" s="20">
        <f t="shared" si="3"/>
        <v>-10</v>
      </c>
      <c r="G42" s="21">
        <f t="shared" si="1"/>
        <v>-46393.2</v>
      </c>
    </row>
    <row r="43" spans="1:11" ht="15" x14ac:dyDescent="0.2">
      <c r="A43" s="19">
        <v>37</v>
      </c>
      <c r="B43" s="24" t="s">
        <v>107</v>
      </c>
      <c r="C43" s="26">
        <v>4800</v>
      </c>
      <c r="D43" s="34">
        <v>44865</v>
      </c>
      <c r="E43" s="34">
        <v>44855</v>
      </c>
      <c r="F43" s="20">
        <f t="shared" si="3"/>
        <v>-10</v>
      </c>
      <c r="G43" s="21">
        <f t="shared" si="1"/>
        <v>-48000</v>
      </c>
    </row>
    <row r="44" spans="1:11" ht="15" x14ac:dyDescent="0.2">
      <c r="A44" s="19">
        <v>38</v>
      </c>
      <c r="B44" s="24" t="s">
        <v>53</v>
      </c>
      <c r="C44" s="26">
        <v>504.28</v>
      </c>
      <c r="D44" s="34">
        <v>44865</v>
      </c>
      <c r="E44" s="34">
        <v>44855</v>
      </c>
      <c r="F44" s="20">
        <f t="shared" si="3"/>
        <v>-10</v>
      </c>
      <c r="G44" s="21">
        <f t="shared" si="1"/>
        <v>-5042.7999999999993</v>
      </c>
    </row>
    <row r="45" spans="1:11" ht="15" x14ac:dyDescent="0.2">
      <c r="A45" s="19">
        <v>39</v>
      </c>
      <c r="B45" s="24" t="s">
        <v>56</v>
      </c>
      <c r="C45" s="26">
        <v>3360</v>
      </c>
      <c r="D45" s="34">
        <v>44865</v>
      </c>
      <c r="E45" s="34">
        <v>44855</v>
      </c>
      <c r="F45" s="20">
        <f t="shared" si="3"/>
        <v>-10</v>
      </c>
      <c r="G45" s="21">
        <f t="shared" si="1"/>
        <v>-33600</v>
      </c>
    </row>
    <row r="46" spans="1:11" ht="15" x14ac:dyDescent="0.2">
      <c r="A46" s="19">
        <v>40</v>
      </c>
      <c r="B46" s="24" t="s">
        <v>90</v>
      </c>
      <c r="C46" s="26">
        <v>144.13</v>
      </c>
      <c r="D46" s="34">
        <v>44865</v>
      </c>
      <c r="E46" s="34">
        <v>44855</v>
      </c>
      <c r="F46" s="20">
        <f t="shared" si="3"/>
        <v>-10</v>
      </c>
      <c r="G46" s="21">
        <f t="shared" si="1"/>
        <v>-1441.3</v>
      </c>
    </row>
    <row r="47" spans="1:11" ht="15" x14ac:dyDescent="0.2">
      <c r="A47" s="19">
        <v>41</v>
      </c>
      <c r="B47" s="24" t="s">
        <v>74</v>
      </c>
      <c r="C47" s="26">
        <v>8341.43</v>
      </c>
      <c r="D47" s="34">
        <v>44858</v>
      </c>
      <c r="E47" s="34">
        <v>44855</v>
      </c>
      <c r="F47" s="20">
        <f t="shared" si="3"/>
        <v>-3</v>
      </c>
      <c r="G47" s="21">
        <f t="shared" si="1"/>
        <v>-25024.29</v>
      </c>
    </row>
    <row r="48" spans="1:11" ht="15" x14ac:dyDescent="0.2">
      <c r="A48" s="19">
        <v>42</v>
      </c>
      <c r="B48" s="24" t="s">
        <v>30</v>
      </c>
      <c r="C48" s="26">
        <v>135.09</v>
      </c>
      <c r="D48" s="34">
        <v>44858</v>
      </c>
      <c r="E48" s="34">
        <v>44855</v>
      </c>
      <c r="F48" s="20">
        <f t="shared" si="3"/>
        <v>-3</v>
      </c>
      <c r="G48" s="21">
        <f t="shared" si="1"/>
        <v>-405.27</v>
      </c>
    </row>
    <row r="49" spans="1:7" ht="15" x14ac:dyDescent="0.2">
      <c r="A49" s="19">
        <v>43</v>
      </c>
      <c r="B49" s="24" t="s">
        <v>77</v>
      </c>
      <c r="C49" s="26">
        <v>20.239999999999998</v>
      </c>
      <c r="D49" s="34">
        <v>44862</v>
      </c>
      <c r="E49" s="34">
        <v>44855</v>
      </c>
      <c r="F49" s="20">
        <f t="shared" si="3"/>
        <v>-7</v>
      </c>
      <c r="G49" s="21">
        <f t="shared" si="1"/>
        <v>-141.67999999999998</v>
      </c>
    </row>
    <row r="50" spans="1:7" ht="15" x14ac:dyDescent="0.2">
      <c r="A50" s="19">
        <v>44</v>
      </c>
      <c r="B50" s="24" t="s">
        <v>17</v>
      </c>
      <c r="C50" s="26">
        <v>2134.52</v>
      </c>
      <c r="D50" s="34">
        <v>44865</v>
      </c>
      <c r="E50" s="34">
        <v>44855</v>
      </c>
      <c r="F50" s="20">
        <f t="shared" si="3"/>
        <v>-10</v>
      </c>
      <c r="G50" s="21">
        <f t="shared" si="1"/>
        <v>-21345.200000000001</v>
      </c>
    </row>
    <row r="51" spans="1:7" ht="15" x14ac:dyDescent="0.2">
      <c r="A51" s="19">
        <v>45</v>
      </c>
      <c r="B51" s="24" t="s">
        <v>22</v>
      </c>
      <c r="C51" s="26">
        <v>4485</v>
      </c>
      <c r="D51" s="34">
        <v>44865</v>
      </c>
      <c r="E51" s="34">
        <v>44855</v>
      </c>
      <c r="F51" s="20">
        <f t="shared" si="3"/>
        <v>-10</v>
      </c>
      <c r="G51" s="21">
        <f t="shared" si="1"/>
        <v>-44850</v>
      </c>
    </row>
    <row r="52" spans="1:7" ht="15" x14ac:dyDescent="0.2">
      <c r="A52" s="19">
        <v>46</v>
      </c>
      <c r="B52" s="24" t="s">
        <v>93</v>
      </c>
      <c r="C52" s="26">
        <v>3021.7</v>
      </c>
      <c r="D52" s="34">
        <v>44865</v>
      </c>
      <c r="E52" s="34">
        <v>44855</v>
      </c>
      <c r="F52" s="20">
        <f t="shared" si="3"/>
        <v>-10</v>
      </c>
      <c r="G52" s="21">
        <f t="shared" si="1"/>
        <v>-30217</v>
      </c>
    </row>
    <row r="53" spans="1:7" ht="15" x14ac:dyDescent="0.2">
      <c r="A53" s="19">
        <v>47</v>
      </c>
      <c r="B53" s="24" t="s">
        <v>15</v>
      </c>
      <c r="C53" s="26">
        <v>462.73</v>
      </c>
      <c r="D53" s="34">
        <v>44851</v>
      </c>
      <c r="E53" s="34">
        <v>44855</v>
      </c>
      <c r="F53" s="20">
        <f t="shared" si="3"/>
        <v>4</v>
      </c>
      <c r="G53" s="21">
        <f t="shared" si="1"/>
        <v>1850.92</v>
      </c>
    </row>
    <row r="54" spans="1:7" ht="15" x14ac:dyDescent="0.2">
      <c r="A54" s="19">
        <v>48</v>
      </c>
      <c r="B54" s="24" t="s">
        <v>15</v>
      </c>
      <c r="C54" s="26">
        <v>150.85</v>
      </c>
      <c r="D54" s="34">
        <v>44868</v>
      </c>
      <c r="E54" s="34">
        <v>44855</v>
      </c>
      <c r="F54" s="20">
        <f t="shared" si="3"/>
        <v>-13</v>
      </c>
      <c r="G54" s="21">
        <f t="shared" si="1"/>
        <v>-1961.05</v>
      </c>
    </row>
    <row r="55" spans="1:7" ht="15" x14ac:dyDescent="0.2">
      <c r="A55" s="19">
        <v>49</v>
      </c>
      <c r="B55" s="24" t="s">
        <v>24</v>
      </c>
      <c r="C55" s="26">
        <v>100</v>
      </c>
      <c r="D55" s="34">
        <v>44864</v>
      </c>
      <c r="E55" s="34">
        <v>44855</v>
      </c>
      <c r="F55" s="20">
        <f t="shared" si="3"/>
        <v>-9</v>
      </c>
      <c r="G55" s="21">
        <f t="shared" si="1"/>
        <v>-900</v>
      </c>
    </row>
    <row r="56" spans="1:7" ht="15" x14ac:dyDescent="0.2">
      <c r="A56" s="19">
        <v>50</v>
      </c>
      <c r="B56" s="24" t="s">
        <v>102</v>
      </c>
      <c r="C56" s="26">
        <v>46930</v>
      </c>
      <c r="D56" s="34">
        <v>44865</v>
      </c>
      <c r="E56" s="34">
        <v>44855</v>
      </c>
      <c r="F56" s="20">
        <f t="shared" ref="F56:F117" si="4">E56-D56</f>
        <v>-10</v>
      </c>
      <c r="G56" s="21">
        <f t="shared" si="1"/>
        <v>-469300</v>
      </c>
    </row>
    <row r="57" spans="1:7" ht="15" x14ac:dyDescent="0.2">
      <c r="A57" s="19">
        <v>51</v>
      </c>
      <c r="B57" s="24" t="s">
        <v>92</v>
      </c>
      <c r="C57" s="26">
        <v>12985.5</v>
      </c>
      <c r="D57" s="34">
        <v>44865</v>
      </c>
      <c r="E57" s="34">
        <v>44855</v>
      </c>
      <c r="F57" s="20">
        <f t="shared" si="4"/>
        <v>-10</v>
      </c>
      <c r="G57" s="21">
        <f t="shared" si="1"/>
        <v>-129855</v>
      </c>
    </row>
    <row r="58" spans="1:7" ht="15" x14ac:dyDescent="0.2">
      <c r="A58" s="19">
        <v>52</v>
      </c>
      <c r="B58" s="24" t="s">
        <v>18</v>
      </c>
      <c r="C58" s="26">
        <v>5970</v>
      </c>
      <c r="D58" s="34">
        <v>44865</v>
      </c>
      <c r="E58" s="34">
        <v>44855</v>
      </c>
      <c r="F58" s="20">
        <f t="shared" si="4"/>
        <v>-10</v>
      </c>
      <c r="G58" s="21">
        <f t="shared" si="1"/>
        <v>-59700</v>
      </c>
    </row>
    <row r="59" spans="1:7" ht="15" x14ac:dyDescent="0.2">
      <c r="A59" s="19">
        <v>53</v>
      </c>
      <c r="B59" s="24" t="s">
        <v>95</v>
      </c>
      <c r="C59" s="26">
        <v>1140</v>
      </c>
      <c r="D59" s="34">
        <v>44883</v>
      </c>
      <c r="E59" s="34">
        <v>44855</v>
      </c>
      <c r="F59" s="20">
        <f t="shared" si="4"/>
        <v>-28</v>
      </c>
      <c r="G59" s="21">
        <f t="shared" si="1"/>
        <v>-31920</v>
      </c>
    </row>
    <row r="60" spans="1:7" ht="15" x14ac:dyDescent="0.2">
      <c r="A60" s="19">
        <v>54</v>
      </c>
      <c r="B60" s="24" t="s">
        <v>112</v>
      </c>
      <c r="C60" s="26">
        <v>783</v>
      </c>
      <c r="D60" s="34">
        <v>44865</v>
      </c>
      <c r="E60" s="34">
        <v>44855</v>
      </c>
      <c r="F60" s="20">
        <f t="shared" si="4"/>
        <v>-10</v>
      </c>
      <c r="G60" s="21">
        <f t="shared" si="1"/>
        <v>-7830</v>
      </c>
    </row>
    <row r="61" spans="1:7" ht="15" x14ac:dyDescent="0.2">
      <c r="A61" s="19">
        <v>55</v>
      </c>
      <c r="B61" s="24" t="s">
        <v>122</v>
      </c>
      <c r="C61" s="26">
        <v>1585.31</v>
      </c>
      <c r="D61" s="34">
        <v>44865</v>
      </c>
      <c r="E61" s="34">
        <v>44855</v>
      </c>
      <c r="F61" s="20">
        <f t="shared" si="4"/>
        <v>-10</v>
      </c>
      <c r="G61" s="21">
        <f t="shared" si="1"/>
        <v>-15853.099999999999</v>
      </c>
    </row>
    <row r="62" spans="1:7" ht="15" x14ac:dyDescent="0.2">
      <c r="A62" s="19">
        <v>56</v>
      </c>
      <c r="B62" s="24" t="s">
        <v>47</v>
      </c>
      <c r="C62" s="26">
        <v>884</v>
      </c>
      <c r="D62" s="34">
        <v>44865</v>
      </c>
      <c r="E62" s="34">
        <v>44855</v>
      </c>
      <c r="F62" s="20">
        <f t="shared" si="4"/>
        <v>-10</v>
      </c>
      <c r="G62" s="21">
        <f t="shared" si="1"/>
        <v>-8840</v>
      </c>
    </row>
    <row r="63" spans="1:7" ht="15" x14ac:dyDescent="0.2">
      <c r="A63" s="19">
        <v>57</v>
      </c>
      <c r="B63" s="24" t="s">
        <v>20</v>
      </c>
      <c r="C63" s="26">
        <v>159.28</v>
      </c>
      <c r="D63" s="34">
        <v>44865</v>
      </c>
      <c r="E63" s="34">
        <v>44855</v>
      </c>
      <c r="F63" s="20">
        <f t="shared" si="4"/>
        <v>-10</v>
      </c>
      <c r="G63" s="21">
        <f t="shared" si="1"/>
        <v>-1592.8</v>
      </c>
    </row>
    <row r="64" spans="1:7" ht="15" x14ac:dyDescent="0.2">
      <c r="A64" s="19">
        <v>58</v>
      </c>
      <c r="B64" s="24" t="s">
        <v>20</v>
      </c>
      <c r="C64" s="26">
        <v>821.89</v>
      </c>
      <c r="D64" s="34">
        <v>44895</v>
      </c>
      <c r="E64" s="34">
        <v>44855</v>
      </c>
      <c r="F64" s="20">
        <f t="shared" si="4"/>
        <v>-40</v>
      </c>
      <c r="G64" s="21">
        <f t="shared" si="1"/>
        <v>-32875.599999999999</v>
      </c>
    </row>
    <row r="65" spans="1:7" ht="15" x14ac:dyDescent="0.2">
      <c r="A65" s="19">
        <v>59</v>
      </c>
      <c r="B65" s="24" t="s">
        <v>96</v>
      </c>
      <c r="C65" s="26">
        <v>10963.4</v>
      </c>
      <c r="D65" s="34">
        <v>44860</v>
      </c>
      <c r="E65" s="34">
        <v>44855</v>
      </c>
      <c r="F65" s="20">
        <f t="shared" si="4"/>
        <v>-5</v>
      </c>
      <c r="G65" s="21">
        <f t="shared" si="1"/>
        <v>-54817</v>
      </c>
    </row>
    <row r="66" spans="1:7" ht="15" x14ac:dyDescent="0.2">
      <c r="A66" s="19">
        <v>60</v>
      </c>
      <c r="B66" s="24" t="s">
        <v>66</v>
      </c>
      <c r="C66" s="26">
        <v>3772</v>
      </c>
      <c r="D66" s="34">
        <v>44845</v>
      </c>
      <c r="E66" s="34">
        <v>44855</v>
      </c>
      <c r="F66" s="20">
        <f t="shared" si="4"/>
        <v>10</v>
      </c>
      <c r="G66" s="21">
        <f t="shared" si="1"/>
        <v>37720</v>
      </c>
    </row>
    <row r="67" spans="1:7" ht="15" x14ac:dyDescent="0.2">
      <c r="A67" s="19">
        <v>61</v>
      </c>
      <c r="B67" s="24" t="s">
        <v>30</v>
      </c>
      <c r="C67" s="26">
        <v>544.53</v>
      </c>
      <c r="D67" s="34">
        <v>44858</v>
      </c>
      <c r="E67" s="34">
        <v>44858</v>
      </c>
      <c r="F67" s="20">
        <f t="shared" si="4"/>
        <v>0</v>
      </c>
      <c r="G67" s="21">
        <f t="shared" si="1"/>
        <v>0</v>
      </c>
    </row>
    <row r="68" spans="1:7" ht="15" x14ac:dyDescent="0.2">
      <c r="A68" s="19">
        <v>62</v>
      </c>
      <c r="B68" s="24" t="s">
        <v>44</v>
      </c>
      <c r="C68" s="26">
        <v>6830</v>
      </c>
      <c r="D68" s="34">
        <v>44865</v>
      </c>
      <c r="E68" s="34">
        <v>44858</v>
      </c>
      <c r="F68" s="20">
        <f t="shared" si="4"/>
        <v>-7</v>
      </c>
      <c r="G68" s="21">
        <f t="shared" si="1"/>
        <v>-47810</v>
      </c>
    </row>
    <row r="69" spans="1:7" ht="15" x14ac:dyDescent="0.2">
      <c r="A69" s="19">
        <v>63</v>
      </c>
      <c r="B69" s="24" t="s">
        <v>94</v>
      </c>
      <c r="C69" s="26">
        <v>120.49</v>
      </c>
      <c r="D69" s="34">
        <v>44865</v>
      </c>
      <c r="E69" s="34">
        <v>44858</v>
      </c>
      <c r="F69" s="20">
        <f t="shared" si="4"/>
        <v>-7</v>
      </c>
      <c r="G69" s="21">
        <f t="shared" si="1"/>
        <v>-843.43</v>
      </c>
    </row>
    <row r="70" spans="1:7" ht="15" x14ac:dyDescent="0.2">
      <c r="A70" s="19">
        <v>64</v>
      </c>
      <c r="B70" s="24" t="s">
        <v>101</v>
      </c>
      <c r="C70" s="26">
        <v>400</v>
      </c>
      <c r="D70" s="34">
        <v>44875</v>
      </c>
      <c r="E70" s="34">
        <v>44858</v>
      </c>
      <c r="F70" s="20">
        <f t="shared" si="4"/>
        <v>-17</v>
      </c>
      <c r="G70" s="21">
        <f t="shared" si="1"/>
        <v>-6800</v>
      </c>
    </row>
    <row r="71" spans="1:7" ht="15" x14ac:dyDescent="0.2">
      <c r="A71" s="19">
        <v>65</v>
      </c>
      <c r="B71" s="24" t="s">
        <v>3</v>
      </c>
      <c r="C71" s="26">
        <v>6040.32</v>
      </c>
      <c r="D71" s="34">
        <v>44865</v>
      </c>
      <c r="E71" s="34">
        <v>44858</v>
      </c>
      <c r="F71" s="20">
        <f t="shared" si="4"/>
        <v>-7</v>
      </c>
      <c r="G71" s="21">
        <f t="shared" si="1"/>
        <v>-42282.239999999998</v>
      </c>
    </row>
    <row r="72" spans="1:7" ht="15" x14ac:dyDescent="0.2">
      <c r="A72" s="19">
        <v>66</v>
      </c>
      <c r="B72" s="24" t="s">
        <v>30</v>
      </c>
      <c r="C72" s="26">
        <v>2663.05</v>
      </c>
      <c r="D72" s="34">
        <v>44867</v>
      </c>
      <c r="E72" s="34">
        <v>44858</v>
      </c>
      <c r="F72" s="20">
        <f t="shared" si="4"/>
        <v>-9</v>
      </c>
      <c r="G72" s="21">
        <f t="shared" ref="G72:G133" si="5">F72*C72</f>
        <v>-23967.45</v>
      </c>
    </row>
    <row r="73" spans="1:7" ht="15" x14ac:dyDescent="0.2">
      <c r="A73" s="19">
        <v>67</v>
      </c>
      <c r="B73" s="24" t="s">
        <v>57</v>
      </c>
      <c r="C73" s="26">
        <v>5200</v>
      </c>
      <c r="D73" s="34">
        <v>44866</v>
      </c>
      <c r="E73" s="34">
        <v>44858</v>
      </c>
      <c r="F73" s="20">
        <f t="shared" si="4"/>
        <v>-8</v>
      </c>
      <c r="G73" s="21">
        <f t="shared" si="5"/>
        <v>-41600</v>
      </c>
    </row>
    <row r="74" spans="1:7" ht="15" x14ac:dyDescent="0.2">
      <c r="A74" s="19">
        <v>68</v>
      </c>
      <c r="B74" s="24" t="s">
        <v>39</v>
      </c>
      <c r="C74" s="26">
        <v>126</v>
      </c>
      <c r="D74" s="34">
        <v>44865</v>
      </c>
      <c r="E74" s="34">
        <v>44858</v>
      </c>
      <c r="F74" s="20">
        <f t="shared" si="4"/>
        <v>-7</v>
      </c>
      <c r="G74" s="21">
        <f t="shared" si="5"/>
        <v>-882</v>
      </c>
    </row>
    <row r="75" spans="1:7" ht="15" x14ac:dyDescent="0.2">
      <c r="A75" s="19">
        <v>69</v>
      </c>
      <c r="B75" s="24" t="s">
        <v>22</v>
      </c>
      <c r="C75" s="26">
        <v>16375.67</v>
      </c>
      <c r="D75" s="34">
        <v>44865</v>
      </c>
      <c r="E75" s="34">
        <v>44858</v>
      </c>
      <c r="F75" s="20">
        <f t="shared" si="4"/>
        <v>-7</v>
      </c>
      <c r="G75" s="21">
        <f t="shared" si="5"/>
        <v>-114629.69</v>
      </c>
    </row>
    <row r="76" spans="1:7" ht="15" x14ac:dyDescent="0.2">
      <c r="A76" s="19">
        <v>70</v>
      </c>
      <c r="B76" s="24" t="s">
        <v>70</v>
      </c>
      <c r="C76" s="26">
        <v>303.37</v>
      </c>
      <c r="D76" s="34">
        <v>44865</v>
      </c>
      <c r="E76" s="34">
        <v>44858</v>
      </c>
      <c r="F76" s="20">
        <f t="shared" si="4"/>
        <v>-7</v>
      </c>
      <c r="G76" s="21">
        <f t="shared" si="5"/>
        <v>-2123.59</v>
      </c>
    </row>
    <row r="77" spans="1:7" ht="15" x14ac:dyDescent="0.2">
      <c r="A77" s="19">
        <v>71</v>
      </c>
      <c r="B77" s="24" t="s">
        <v>40</v>
      </c>
      <c r="C77" s="26">
        <v>46332.78</v>
      </c>
      <c r="D77" s="34">
        <v>44864</v>
      </c>
      <c r="E77" s="34">
        <v>44858</v>
      </c>
      <c r="F77" s="20">
        <f t="shared" si="4"/>
        <v>-6</v>
      </c>
      <c r="G77" s="21">
        <f t="shared" si="5"/>
        <v>-277996.68</v>
      </c>
    </row>
    <row r="78" spans="1:7" ht="15" x14ac:dyDescent="0.2">
      <c r="A78" s="19">
        <v>72</v>
      </c>
      <c r="B78" s="24" t="s">
        <v>126</v>
      </c>
      <c r="C78" s="26">
        <v>1650</v>
      </c>
      <c r="D78" s="34">
        <v>44864</v>
      </c>
      <c r="E78" s="34">
        <v>44859</v>
      </c>
      <c r="F78" s="20">
        <f t="shared" si="4"/>
        <v>-5</v>
      </c>
      <c r="G78" s="21">
        <f t="shared" si="5"/>
        <v>-8250</v>
      </c>
    </row>
    <row r="79" spans="1:7" ht="15" x14ac:dyDescent="0.2">
      <c r="A79" s="19">
        <v>73</v>
      </c>
      <c r="B79" s="24" t="s">
        <v>57</v>
      </c>
      <c r="C79" s="26">
        <v>5880</v>
      </c>
      <c r="D79" s="34">
        <v>44866</v>
      </c>
      <c r="E79" s="34">
        <v>44859</v>
      </c>
      <c r="F79" s="20">
        <f t="shared" si="4"/>
        <v>-7</v>
      </c>
      <c r="G79" s="21">
        <f t="shared" si="5"/>
        <v>-41160</v>
      </c>
    </row>
    <row r="80" spans="1:7" ht="15" x14ac:dyDescent="0.2">
      <c r="A80" s="19">
        <v>74</v>
      </c>
      <c r="B80" s="24" t="s">
        <v>123</v>
      </c>
      <c r="C80" s="26">
        <v>600</v>
      </c>
      <c r="D80" s="34">
        <v>44865</v>
      </c>
      <c r="E80" s="34">
        <v>44859</v>
      </c>
      <c r="F80" s="20">
        <f t="shared" si="4"/>
        <v>-6</v>
      </c>
      <c r="G80" s="21">
        <f t="shared" si="5"/>
        <v>-3600</v>
      </c>
    </row>
    <row r="81" spans="1:7" ht="15" x14ac:dyDescent="0.2">
      <c r="A81" s="19">
        <v>75</v>
      </c>
      <c r="B81" s="24" t="s">
        <v>22</v>
      </c>
      <c r="C81" s="26">
        <v>1263.4000000000001</v>
      </c>
      <c r="D81" s="34">
        <v>44865</v>
      </c>
      <c r="E81" s="34">
        <v>44859</v>
      </c>
      <c r="F81" s="20">
        <f t="shared" si="4"/>
        <v>-6</v>
      </c>
      <c r="G81" s="21">
        <f t="shared" si="5"/>
        <v>-7580.4000000000005</v>
      </c>
    </row>
    <row r="82" spans="1:7" ht="15" x14ac:dyDescent="0.2">
      <c r="A82" s="19">
        <v>76</v>
      </c>
      <c r="B82" s="24" t="s">
        <v>115</v>
      </c>
      <c r="C82" s="26">
        <v>1814.45</v>
      </c>
      <c r="D82" s="34">
        <v>44865</v>
      </c>
      <c r="E82" s="34">
        <v>44859</v>
      </c>
      <c r="F82" s="20">
        <f t="shared" si="4"/>
        <v>-6</v>
      </c>
      <c r="G82" s="21">
        <f t="shared" si="5"/>
        <v>-10886.7</v>
      </c>
    </row>
    <row r="83" spans="1:7" ht="15" x14ac:dyDescent="0.2">
      <c r="A83" s="19">
        <v>77</v>
      </c>
      <c r="B83" s="24" t="s">
        <v>118</v>
      </c>
      <c r="C83" s="26">
        <v>637.94000000000005</v>
      </c>
      <c r="D83" s="34">
        <v>44865</v>
      </c>
      <c r="E83" s="34">
        <v>44859</v>
      </c>
      <c r="F83" s="20">
        <f t="shared" si="4"/>
        <v>-6</v>
      </c>
      <c r="G83" s="21">
        <f t="shared" si="5"/>
        <v>-3827.6400000000003</v>
      </c>
    </row>
    <row r="84" spans="1:7" ht="15" x14ac:dyDescent="0.2">
      <c r="A84" s="19">
        <v>78</v>
      </c>
      <c r="B84" s="24" t="s">
        <v>32</v>
      </c>
      <c r="C84" s="26">
        <v>85.25</v>
      </c>
      <c r="D84" s="34">
        <v>44854</v>
      </c>
      <c r="E84" s="34">
        <v>44859</v>
      </c>
      <c r="F84" s="20">
        <f t="shared" si="4"/>
        <v>5</v>
      </c>
      <c r="G84" s="21">
        <f t="shared" si="5"/>
        <v>426.25</v>
      </c>
    </row>
    <row r="85" spans="1:7" ht="15" x14ac:dyDescent="0.2">
      <c r="A85" s="19">
        <v>79</v>
      </c>
      <c r="B85" s="24" t="s">
        <v>32</v>
      </c>
      <c r="C85" s="26">
        <v>31.31</v>
      </c>
      <c r="D85" s="34">
        <v>44857</v>
      </c>
      <c r="E85" s="34">
        <v>44859</v>
      </c>
      <c r="F85" s="20">
        <f t="shared" si="4"/>
        <v>2</v>
      </c>
      <c r="G85" s="21">
        <f t="shared" si="5"/>
        <v>62.62</v>
      </c>
    </row>
    <row r="86" spans="1:7" ht="15" x14ac:dyDescent="0.2">
      <c r="A86" s="19">
        <v>80</v>
      </c>
      <c r="B86" s="24" t="s">
        <v>32</v>
      </c>
      <c r="C86" s="26">
        <v>690</v>
      </c>
      <c r="D86" s="34">
        <v>44864</v>
      </c>
      <c r="E86" s="34">
        <v>44859</v>
      </c>
      <c r="F86" s="20">
        <f t="shared" si="4"/>
        <v>-5</v>
      </c>
      <c r="G86" s="21">
        <f t="shared" si="5"/>
        <v>-3450</v>
      </c>
    </row>
    <row r="87" spans="1:7" ht="15" x14ac:dyDescent="0.2">
      <c r="A87" s="19">
        <v>81</v>
      </c>
      <c r="B87" s="24" t="s">
        <v>56</v>
      </c>
      <c r="C87" s="26">
        <v>2695</v>
      </c>
      <c r="D87" s="34">
        <v>44865</v>
      </c>
      <c r="E87" s="34">
        <v>44859</v>
      </c>
      <c r="F87" s="20">
        <f t="shared" si="4"/>
        <v>-6</v>
      </c>
      <c r="G87" s="21">
        <f t="shared" si="5"/>
        <v>-16170</v>
      </c>
    </row>
    <row r="88" spans="1:7" ht="15" x14ac:dyDescent="0.2">
      <c r="A88" s="19">
        <v>82</v>
      </c>
      <c r="B88" s="24" t="s">
        <v>106</v>
      </c>
      <c r="C88" s="26">
        <v>176</v>
      </c>
      <c r="D88" s="34">
        <v>44865</v>
      </c>
      <c r="E88" s="34">
        <v>44859</v>
      </c>
      <c r="F88" s="20">
        <f t="shared" si="4"/>
        <v>-6</v>
      </c>
      <c r="G88" s="21">
        <f t="shared" si="5"/>
        <v>-1056</v>
      </c>
    </row>
    <row r="89" spans="1:7" ht="15" x14ac:dyDescent="0.2">
      <c r="A89" s="19">
        <v>83</v>
      </c>
      <c r="B89" s="24" t="s">
        <v>22</v>
      </c>
      <c r="C89" s="26">
        <v>8748.18</v>
      </c>
      <c r="D89" s="34">
        <v>44865</v>
      </c>
      <c r="E89" s="34">
        <v>44860</v>
      </c>
      <c r="F89" s="20">
        <f t="shared" si="4"/>
        <v>-5</v>
      </c>
      <c r="G89" s="21">
        <f t="shared" si="5"/>
        <v>-43740.9</v>
      </c>
    </row>
    <row r="90" spans="1:7" ht="15" x14ac:dyDescent="0.2">
      <c r="A90" s="19">
        <v>84</v>
      </c>
      <c r="B90" s="24" t="s">
        <v>105</v>
      </c>
      <c r="C90" s="26">
        <v>412</v>
      </c>
      <c r="D90" s="34">
        <v>44860</v>
      </c>
      <c r="E90" s="34">
        <v>44860</v>
      </c>
      <c r="F90" s="20">
        <f t="shared" si="4"/>
        <v>0</v>
      </c>
      <c r="G90" s="21">
        <f t="shared" si="5"/>
        <v>0</v>
      </c>
    </row>
    <row r="91" spans="1:7" ht="15" x14ac:dyDescent="0.2">
      <c r="A91" s="19">
        <v>85</v>
      </c>
      <c r="B91" s="24" t="s">
        <v>62</v>
      </c>
      <c r="C91" s="26">
        <v>272</v>
      </c>
      <c r="D91" s="34">
        <v>44865</v>
      </c>
      <c r="E91" s="34">
        <v>44860</v>
      </c>
      <c r="F91" s="20">
        <f t="shared" si="4"/>
        <v>-5</v>
      </c>
      <c r="G91" s="21">
        <f t="shared" si="5"/>
        <v>-1360</v>
      </c>
    </row>
    <row r="92" spans="1:7" ht="15" x14ac:dyDescent="0.2">
      <c r="A92" s="19">
        <v>86</v>
      </c>
      <c r="B92" s="24" t="s">
        <v>44</v>
      </c>
      <c r="C92" s="26">
        <v>1631.74</v>
      </c>
      <c r="D92" s="34">
        <v>44865</v>
      </c>
      <c r="E92" s="34">
        <v>44860</v>
      </c>
      <c r="F92" s="20">
        <f t="shared" si="4"/>
        <v>-5</v>
      </c>
      <c r="G92" s="21">
        <f t="shared" si="5"/>
        <v>-8158.7</v>
      </c>
    </row>
    <row r="93" spans="1:7" ht="15" x14ac:dyDescent="0.2">
      <c r="A93" s="19">
        <v>87</v>
      </c>
      <c r="B93" s="24" t="s">
        <v>34</v>
      </c>
      <c r="C93" s="26">
        <v>1009.31</v>
      </c>
      <c r="D93" s="34">
        <v>44865</v>
      </c>
      <c r="E93" s="34">
        <v>44860</v>
      </c>
      <c r="F93" s="20">
        <f t="shared" si="4"/>
        <v>-5</v>
      </c>
      <c r="G93" s="21">
        <f t="shared" si="5"/>
        <v>-5046.5499999999993</v>
      </c>
    </row>
    <row r="94" spans="1:7" ht="15" x14ac:dyDescent="0.2">
      <c r="A94" s="19">
        <v>88</v>
      </c>
      <c r="B94" s="24" t="s">
        <v>100</v>
      </c>
      <c r="C94" s="26">
        <v>11770.7</v>
      </c>
      <c r="D94" s="34">
        <v>44865</v>
      </c>
      <c r="E94" s="34">
        <v>44860</v>
      </c>
      <c r="F94" s="20">
        <f t="shared" si="4"/>
        <v>-5</v>
      </c>
      <c r="G94" s="21">
        <f t="shared" si="5"/>
        <v>-58853.5</v>
      </c>
    </row>
    <row r="95" spans="1:7" ht="15" x14ac:dyDescent="0.2">
      <c r="A95" s="19">
        <v>89</v>
      </c>
      <c r="B95" s="24" t="s">
        <v>74</v>
      </c>
      <c r="C95" s="26">
        <v>7872.55</v>
      </c>
      <c r="D95" s="34">
        <v>44865</v>
      </c>
      <c r="E95" s="34">
        <v>44860</v>
      </c>
      <c r="F95" s="20">
        <f t="shared" si="4"/>
        <v>-5</v>
      </c>
      <c r="G95" s="21">
        <f t="shared" si="5"/>
        <v>-39362.75</v>
      </c>
    </row>
    <row r="96" spans="1:7" ht="15" x14ac:dyDescent="0.2">
      <c r="A96" s="19">
        <v>90</v>
      </c>
      <c r="B96" s="24" t="s">
        <v>102</v>
      </c>
      <c r="C96" s="26">
        <v>14360</v>
      </c>
      <c r="D96" s="34">
        <v>44865</v>
      </c>
      <c r="E96" s="34">
        <v>44860</v>
      </c>
      <c r="F96" s="20">
        <f t="shared" si="4"/>
        <v>-5</v>
      </c>
      <c r="G96" s="21">
        <f t="shared" si="5"/>
        <v>-71800</v>
      </c>
    </row>
    <row r="97" spans="1:7" ht="15" x14ac:dyDescent="0.2">
      <c r="A97" s="19">
        <v>91</v>
      </c>
      <c r="B97" s="24" t="s">
        <v>86</v>
      </c>
      <c r="C97" s="26">
        <v>30.4</v>
      </c>
      <c r="D97" s="34">
        <v>44864</v>
      </c>
      <c r="E97" s="34">
        <v>44860</v>
      </c>
      <c r="F97" s="20">
        <f t="shared" si="4"/>
        <v>-4</v>
      </c>
      <c r="G97" s="21">
        <f t="shared" si="5"/>
        <v>-121.6</v>
      </c>
    </row>
    <row r="98" spans="1:7" ht="15" x14ac:dyDescent="0.2">
      <c r="A98" s="19">
        <v>92</v>
      </c>
      <c r="B98" s="24" t="s">
        <v>38</v>
      </c>
      <c r="C98" s="26">
        <v>650</v>
      </c>
      <c r="D98" s="34">
        <v>44864</v>
      </c>
      <c r="E98" s="34">
        <v>44860</v>
      </c>
      <c r="F98" s="20">
        <f t="shared" si="4"/>
        <v>-4</v>
      </c>
      <c r="G98" s="21">
        <f t="shared" si="5"/>
        <v>-2600</v>
      </c>
    </row>
    <row r="99" spans="1:7" ht="15" x14ac:dyDescent="0.2">
      <c r="A99" s="19">
        <v>93</v>
      </c>
      <c r="B99" s="24" t="s">
        <v>89</v>
      </c>
      <c r="C99" s="26">
        <v>764.54</v>
      </c>
      <c r="D99" s="34">
        <v>44877</v>
      </c>
      <c r="E99" s="34">
        <v>44860</v>
      </c>
      <c r="F99" s="20">
        <f t="shared" si="4"/>
        <v>-17</v>
      </c>
      <c r="G99" s="21">
        <f t="shared" si="5"/>
        <v>-12997.18</v>
      </c>
    </row>
    <row r="100" spans="1:7" ht="15" x14ac:dyDescent="0.2">
      <c r="A100" s="19">
        <v>94</v>
      </c>
      <c r="B100" s="24" t="s">
        <v>120</v>
      </c>
      <c r="C100" s="26">
        <v>222</v>
      </c>
      <c r="D100" s="34">
        <v>44838</v>
      </c>
      <c r="E100" s="34">
        <v>44860</v>
      </c>
      <c r="F100" s="20">
        <f t="shared" si="4"/>
        <v>22</v>
      </c>
      <c r="G100" s="21">
        <f t="shared" si="5"/>
        <v>4884</v>
      </c>
    </row>
    <row r="101" spans="1:7" ht="15" x14ac:dyDescent="0.2">
      <c r="A101" s="19">
        <v>95</v>
      </c>
      <c r="B101" s="24" t="s">
        <v>56</v>
      </c>
      <c r="C101" s="26">
        <v>3105</v>
      </c>
      <c r="D101" s="34">
        <v>44865</v>
      </c>
      <c r="E101" s="34">
        <v>44860</v>
      </c>
      <c r="F101" s="20">
        <f t="shared" si="4"/>
        <v>-5</v>
      </c>
      <c r="G101" s="21">
        <f t="shared" si="5"/>
        <v>-15525</v>
      </c>
    </row>
    <row r="102" spans="1:7" ht="15" x14ac:dyDescent="0.2">
      <c r="A102" s="19">
        <v>96</v>
      </c>
      <c r="B102" s="24" t="s">
        <v>113</v>
      </c>
      <c r="C102" s="26">
        <v>2890</v>
      </c>
      <c r="D102" s="34">
        <v>44865</v>
      </c>
      <c r="E102" s="34">
        <v>44861</v>
      </c>
      <c r="F102" s="20">
        <f t="shared" si="4"/>
        <v>-4</v>
      </c>
      <c r="G102" s="21">
        <f t="shared" si="5"/>
        <v>-11560</v>
      </c>
    </row>
    <row r="103" spans="1:7" ht="15" x14ac:dyDescent="0.2">
      <c r="A103" s="19">
        <v>97</v>
      </c>
      <c r="B103" s="24" t="s">
        <v>135</v>
      </c>
      <c r="C103" s="26">
        <v>432.4</v>
      </c>
      <c r="D103" s="34">
        <v>44858</v>
      </c>
      <c r="E103" s="34">
        <v>44861</v>
      </c>
      <c r="F103" s="20">
        <f t="shared" si="4"/>
        <v>3</v>
      </c>
      <c r="G103" s="21">
        <f t="shared" si="5"/>
        <v>1297.1999999999998</v>
      </c>
    </row>
    <row r="104" spans="1:7" ht="15" x14ac:dyDescent="0.2">
      <c r="A104" s="19">
        <v>98</v>
      </c>
      <c r="B104" s="24" t="s">
        <v>57</v>
      </c>
      <c r="C104" s="26">
        <v>9100</v>
      </c>
      <c r="D104" s="34">
        <v>44866</v>
      </c>
      <c r="E104" s="34">
        <v>44861</v>
      </c>
      <c r="F104" s="20">
        <f t="shared" si="4"/>
        <v>-5</v>
      </c>
      <c r="G104" s="21">
        <f t="shared" si="5"/>
        <v>-45500</v>
      </c>
    </row>
    <row r="105" spans="1:7" ht="15" x14ac:dyDescent="0.2">
      <c r="A105" s="19">
        <v>99</v>
      </c>
      <c r="B105" s="24" t="s">
        <v>50</v>
      </c>
      <c r="C105" s="26">
        <v>690</v>
      </c>
      <c r="D105" s="34">
        <v>44866</v>
      </c>
      <c r="E105" s="34">
        <v>44861</v>
      </c>
      <c r="F105" s="20">
        <f t="shared" si="4"/>
        <v>-5</v>
      </c>
      <c r="G105" s="21">
        <f t="shared" si="5"/>
        <v>-3450</v>
      </c>
    </row>
    <row r="106" spans="1:7" ht="15" x14ac:dyDescent="0.2">
      <c r="A106" s="19">
        <v>100</v>
      </c>
      <c r="B106" s="24" t="s">
        <v>107</v>
      </c>
      <c r="C106" s="26">
        <v>5362</v>
      </c>
      <c r="D106" s="34">
        <v>44865</v>
      </c>
      <c r="E106" s="34">
        <v>44861</v>
      </c>
      <c r="F106" s="20">
        <f t="shared" si="4"/>
        <v>-4</v>
      </c>
      <c r="G106" s="21">
        <f t="shared" si="5"/>
        <v>-21448</v>
      </c>
    </row>
    <row r="107" spans="1:7" ht="15" x14ac:dyDescent="0.2">
      <c r="A107" s="19">
        <v>101</v>
      </c>
      <c r="B107" s="24" t="s">
        <v>121</v>
      </c>
      <c r="C107" s="26">
        <v>10000</v>
      </c>
      <c r="D107" s="34">
        <v>44865</v>
      </c>
      <c r="E107" s="34">
        <v>44861</v>
      </c>
      <c r="F107" s="20">
        <f t="shared" si="4"/>
        <v>-4</v>
      </c>
      <c r="G107" s="21">
        <f t="shared" si="5"/>
        <v>-40000</v>
      </c>
    </row>
    <row r="108" spans="1:7" ht="15" x14ac:dyDescent="0.2">
      <c r="A108" s="19">
        <v>102</v>
      </c>
      <c r="B108" s="24" t="s">
        <v>104</v>
      </c>
      <c r="C108" s="26">
        <v>5500</v>
      </c>
      <c r="D108" s="34">
        <v>44870</v>
      </c>
      <c r="E108" s="34">
        <v>44861</v>
      </c>
      <c r="F108" s="20">
        <f t="shared" si="4"/>
        <v>-9</v>
      </c>
      <c r="G108" s="21">
        <f t="shared" si="5"/>
        <v>-49500</v>
      </c>
    </row>
    <row r="109" spans="1:7" ht="15" x14ac:dyDescent="0.2">
      <c r="A109" s="19">
        <v>103</v>
      </c>
      <c r="B109" s="24" t="s">
        <v>19</v>
      </c>
      <c r="C109" s="26">
        <v>9336.14</v>
      </c>
      <c r="D109" s="34">
        <v>44865</v>
      </c>
      <c r="E109" s="34">
        <v>44861</v>
      </c>
      <c r="F109" s="20">
        <f t="shared" si="4"/>
        <v>-4</v>
      </c>
      <c r="G109" s="21">
        <f t="shared" si="5"/>
        <v>-37344.559999999998</v>
      </c>
    </row>
    <row r="110" spans="1:7" ht="15" x14ac:dyDescent="0.2">
      <c r="A110" s="19">
        <v>104</v>
      </c>
      <c r="B110" s="24" t="s">
        <v>46</v>
      </c>
      <c r="C110" s="26">
        <v>1845.5</v>
      </c>
      <c r="D110" s="34">
        <v>44865</v>
      </c>
      <c r="E110" s="34">
        <v>44861</v>
      </c>
      <c r="F110" s="20">
        <f t="shared" si="4"/>
        <v>-4</v>
      </c>
      <c r="G110" s="21">
        <f t="shared" si="5"/>
        <v>-7382</v>
      </c>
    </row>
    <row r="111" spans="1:7" ht="15" x14ac:dyDescent="0.2">
      <c r="A111" s="19">
        <v>105</v>
      </c>
      <c r="B111" s="24" t="s">
        <v>92</v>
      </c>
      <c r="C111" s="26">
        <v>9891.4500000000007</v>
      </c>
      <c r="D111" s="34">
        <v>44865</v>
      </c>
      <c r="E111" s="34">
        <v>44861</v>
      </c>
      <c r="F111" s="20">
        <f t="shared" si="4"/>
        <v>-4</v>
      </c>
      <c r="G111" s="21">
        <f t="shared" si="5"/>
        <v>-39565.800000000003</v>
      </c>
    </row>
    <row r="112" spans="1:7" ht="15" x14ac:dyDescent="0.2">
      <c r="A112" s="19">
        <v>106</v>
      </c>
      <c r="B112" s="24" t="s">
        <v>46</v>
      </c>
      <c r="C112" s="26">
        <v>8045.7</v>
      </c>
      <c r="D112" s="34">
        <v>44865</v>
      </c>
      <c r="E112" s="34">
        <v>44861</v>
      </c>
      <c r="F112" s="20">
        <f t="shared" si="4"/>
        <v>-4</v>
      </c>
      <c r="G112" s="21">
        <f t="shared" si="5"/>
        <v>-32182.799999999999</v>
      </c>
    </row>
    <row r="113" spans="1:7" ht="15" x14ac:dyDescent="0.2">
      <c r="A113" s="19">
        <v>107</v>
      </c>
      <c r="B113" s="24" t="s">
        <v>71</v>
      </c>
      <c r="C113" s="26">
        <v>8802.85</v>
      </c>
      <c r="D113" s="34">
        <v>44865</v>
      </c>
      <c r="E113" s="34">
        <v>44861</v>
      </c>
      <c r="F113" s="20">
        <f t="shared" si="4"/>
        <v>-4</v>
      </c>
      <c r="G113" s="21">
        <f t="shared" si="5"/>
        <v>-35211.4</v>
      </c>
    </row>
    <row r="114" spans="1:7" ht="15" x14ac:dyDescent="0.2">
      <c r="A114" s="19">
        <v>108</v>
      </c>
      <c r="B114" s="24" t="s">
        <v>1</v>
      </c>
      <c r="C114" s="26">
        <v>623.46</v>
      </c>
      <c r="D114" s="34">
        <v>44862</v>
      </c>
      <c r="E114" s="34">
        <v>44862</v>
      </c>
      <c r="F114" s="20">
        <f t="shared" si="4"/>
        <v>0</v>
      </c>
      <c r="G114" s="21">
        <f t="shared" si="5"/>
        <v>0</v>
      </c>
    </row>
    <row r="115" spans="1:7" ht="15" x14ac:dyDescent="0.2">
      <c r="A115" s="19">
        <v>109</v>
      </c>
      <c r="B115" s="24" t="s">
        <v>132</v>
      </c>
      <c r="C115" s="26">
        <v>2362.5</v>
      </c>
      <c r="D115" s="34">
        <v>44862</v>
      </c>
      <c r="E115" s="34">
        <v>44862</v>
      </c>
      <c r="F115" s="20">
        <f t="shared" si="4"/>
        <v>0</v>
      </c>
      <c r="G115" s="21">
        <f t="shared" si="5"/>
        <v>0</v>
      </c>
    </row>
    <row r="116" spans="1:7" ht="15" x14ac:dyDescent="0.2">
      <c r="A116" s="19">
        <v>110</v>
      </c>
      <c r="B116" s="24" t="s">
        <v>32</v>
      </c>
      <c r="C116" s="26">
        <v>36.89</v>
      </c>
      <c r="D116" s="34">
        <v>44841</v>
      </c>
      <c r="E116" s="34">
        <v>44862</v>
      </c>
      <c r="F116" s="20">
        <f t="shared" si="4"/>
        <v>21</v>
      </c>
      <c r="G116" s="21">
        <f t="shared" si="5"/>
        <v>774.69</v>
      </c>
    </row>
    <row r="117" spans="1:7" ht="15" x14ac:dyDescent="0.2">
      <c r="A117" s="19">
        <v>111</v>
      </c>
      <c r="B117" s="24" t="s">
        <v>32</v>
      </c>
      <c r="C117" s="26">
        <v>365</v>
      </c>
      <c r="D117" s="34">
        <v>44862</v>
      </c>
      <c r="E117" s="34">
        <v>44862</v>
      </c>
      <c r="F117" s="20">
        <f t="shared" si="4"/>
        <v>0</v>
      </c>
      <c r="G117" s="21">
        <f t="shared" si="5"/>
        <v>0</v>
      </c>
    </row>
    <row r="118" spans="1:7" ht="15" x14ac:dyDescent="0.2">
      <c r="A118" s="19">
        <v>112</v>
      </c>
      <c r="B118" s="24" t="s">
        <v>32</v>
      </c>
      <c r="C118" s="26">
        <v>840.72</v>
      </c>
      <c r="D118" s="34">
        <v>44863</v>
      </c>
      <c r="E118" s="34">
        <v>44862</v>
      </c>
      <c r="F118" s="20">
        <f t="shared" ref="F118:F181" si="6">E118-D118</f>
        <v>-1</v>
      </c>
      <c r="G118" s="21">
        <f t="shared" si="5"/>
        <v>-840.72</v>
      </c>
    </row>
    <row r="119" spans="1:7" ht="15" x14ac:dyDescent="0.2">
      <c r="A119" s="19">
        <v>113</v>
      </c>
      <c r="B119" s="24" t="s">
        <v>10</v>
      </c>
      <c r="C119" s="26">
        <v>5500</v>
      </c>
      <c r="D119" s="34">
        <v>44865</v>
      </c>
      <c r="E119" s="34">
        <v>44862</v>
      </c>
      <c r="F119" s="20">
        <f t="shared" si="6"/>
        <v>-3</v>
      </c>
      <c r="G119" s="21">
        <f t="shared" si="5"/>
        <v>-16500</v>
      </c>
    </row>
    <row r="120" spans="1:7" ht="15" x14ac:dyDescent="0.2">
      <c r="A120" s="19">
        <v>114</v>
      </c>
      <c r="B120" s="24" t="s">
        <v>98</v>
      </c>
      <c r="C120" s="26">
        <v>1874.14</v>
      </c>
      <c r="D120" s="34">
        <v>44865</v>
      </c>
      <c r="E120" s="34">
        <v>44862</v>
      </c>
      <c r="F120" s="20">
        <f t="shared" si="6"/>
        <v>-3</v>
      </c>
      <c r="G120" s="21">
        <f t="shared" si="5"/>
        <v>-5622.42</v>
      </c>
    </row>
    <row r="121" spans="1:7" ht="15" x14ac:dyDescent="0.2">
      <c r="A121" s="19">
        <v>115</v>
      </c>
      <c r="B121" s="24" t="s">
        <v>59</v>
      </c>
      <c r="C121" s="26">
        <v>2682.86</v>
      </c>
      <c r="D121" s="34">
        <v>44865</v>
      </c>
      <c r="E121" s="34">
        <v>44862</v>
      </c>
      <c r="F121" s="20">
        <f t="shared" si="6"/>
        <v>-3</v>
      </c>
      <c r="G121" s="21">
        <f t="shared" si="5"/>
        <v>-8048.58</v>
      </c>
    </row>
    <row r="122" spans="1:7" ht="15" x14ac:dyDescent="0.2">
      <c r="A122" s="19">
        <v>116</v>
      </c>
      <c r="B122" s="24" t="s">
        <v>64</v>
      </c>
      <c r="C122" s="26">
        <v>1823.74</v>
      </c>
      <c r="D122" s="34">
        <v>44865</v>
      </c>
      <c r="E122" s="34">
        <v>44862</v>
      </c>
      <c r="F122" s="20">
        <f t="shared" si="6"/>
        <v>-3</v>
      </c>
      <c r="G122" s="21">
        <f t="shared" si="5"/>
        <v>-5471.22</v>
      </c>
    </row>
    <row r="123" spans="1:7" ht="15" x14ac:dyDescent="0.2">
      <c r="A123" s="19">
        <v>117</v>
      </c>
      <c r="B123" s="24" t="s">
        <v>69</v>
      </c>
      <c r="C123" s="26">
        <v>41.08</v>
      </c>
      <c r="D123" s="34">
        <v>44864</v>
      </c>
      <c r="E123" s="34">
        <v>44864</v>
      </c>
      <c r="F123" s="20">
        <f t="shared" si="6"/>
        <v>0</v>
      </c>
      <c r="G123" s="21">
        <f t="shared" si="5"/>
        <v>0</v>
      </c>
    </row>
    <row r="124" spans="1:7" ht="15" x14ac:dyDescent="0.2">
      <c r="A124" s="19">
        <v>118</v>
      </c>
      <c r="B124" s="24" t="s">
        <v>74</v>
      </c>
      <c r="C124" s="26">
        <v>9256.8700000000008</v>
      </c>
      <c r="D124" s="34">
        <v>44865</v>
      </c>
      <c r="E124" s="34">
        <v>44865</v>
      </c>
      <c r="F124" s="20">
        <f t="shared" si="6"/>
        <v>0</v>
      </c>
      <c r="G124" s="21">
        <f t="shared" si="5"/>
        <v>0</v>
      </c>
    </row>
    <row r="125" spans="1:7" ht="15" x14ac:dyDescent="0.2">
      <c r="A125" s="19">
        <v>119</v>
      </c>
      <c r="B125" s="24" t="s">
        <v>57</v>
      </c>
      <c r="C125" s="26">
        <v>1960</v>
      </c>
      <c r="D125" s="34">
        <v>44866</v>
      </c>
      <c r="E125" s="34">
        <v>44865</v>
      </c>
      <c r="F125" s="20">
        <f t="shared" si="6"/>
        <v>-1</v>
      </c>
      <c r="G125" s="21">
        <f t="shared" si="5"/>
        <v>-1960</v>
      </c>
    </row>
    <row r="126" spans="1:7" ht="15" x14ac:dyDescent="0.2">
      <c r="A126" s="19">
        <v>120</v>
      </c>
      <c r="B126" s="24" t="s">
        <v>56</v>
      </c>
      <c r="C126" s="26">
        <v>4560</v>
      </c>
      <c r="D126" s="34">
        <v>44865</v>
      </c>
      <c r="E126" s="34">
        <v>44865</v>
      </c>
      <c r="F126" s="20">
        <f t="shared" si="6"/>
        <v>0</v>
      </c>
      <c r="G126" s="21">
        <f t="shared" si="5"/>
        <v>0</v>
      </c>
    </row>
    <row r="127" spans="1:7" ht="15" x14ac:dyDescent="0.2">
      <c r="A127" s="19">
        <v>121</v>
      </c>
      <c r="B127" s="24" t="s">
        <v>10</v>
      </c>
      <c r="C127" s="26">
        <v>4326.22</v>
      </c>
      <c r="D127" s="34">
        <v>44865</v>
      </c>
      <c r="E127" s="34">
        <v>44865</v>
      </c>
      <c r="F127" s="20">
        <f t="shared" si="6"/>
        <v>0</v>
      </c>
      <c r="G127" s="21">
        <f t="shared" si="5"/>
        <v>0</v>
      </c>
    </row>
    <row r="128" spans="1:7" ht="15" x14ac:dyDescent="0.2">
      <c r="A128" s="19">
        <v>122</v>
      </c>
      <c r="B128" s="24" t="s">
        <v>14</v>
      </c>
      <c r="C128" s="26">
        <v>1364.48</v>
      </c>
      <c r="D128" s="34">
        <v>44870</v>
      </c>
      <c r="E128" s="34">
        <v>44865</v>
      </c>
      <c r="F128" s="20">
        <f t="shared" si="6"/>
        <v>-5</v>
      </c>
      <c r="G128" s="21">
        <f t="shared" si="5"/>
        <v>-6822.4</v>
      </c>
    </row>
    <row r="129" spans="1:7" ht="15" x14ac:dyDescent="0.2">
      <c r="A129" s="19">
        <v>123</v>
      </c>
      <c r="B129" s="24" t="s">
        <v>47</v>
      </c>
      <c r="C129" s="26">
        <v>930.8</v>
      </c>
      <c r="D129" s="34">
        <v>44865</v>
      </c>
      <c r="E129" s="34">
        <v>44869</v>
      </c>
      <c r="F129" s="20">
        <f t="shared" si="6"/>
        <v>4</v>
      </c>
      <c r="G129" s="21">
        <f t="shared" si="5"/>
        <v>3723.2</v>
      </c>
    </row>
    <row r="130" spans="1:7" ht="15" x14ac:dyDescent="0.2">
      <c r="A130" s="19">
        <v>124</v>
      </c>
      <c r="B130" s="24" t="s">
        <v>127</v>
      </c>
      <c r="C130" s="26">
        <v>2725.44</v>
      </c>
      <c r="D130" s="34">
        <v>44869</v>
      </c>
      <c r="E130" s="34">
        <v>44869</v>
      </c>
      <c r="F130" s="20">
        <f t="shared" si="6"/>
        <v>0</v>
      </c>
      <c r="G130" s="21">
        <f t="shared" si="5"/>
        <v>0</v>
      </c>
    </row>
    <row r="131" spans="1:7" ht="15" x14ac:dyDescent="0.2">
      <c r="A131" s="19">
        <v>125</v>
      </c>
      <c r="B131" s="24" t="s">
        <v>51</v>
      </c>
      <c r="C131" s="26">
        <v>648.74</v>
      </c>
      <c r="D131" s="34">
        <v>44875</v>
      </c>
      <c r="E131" s="34">
        <v>44872</v>
      </c>
      <c r="F131" s="20">
        <f t="shared" si="6"/>
        <v>-3</v>
      </c>
      <c r="G131" s="21">
        <f t="shared" si="5"/>
        <v>-1946.22</v>
      </c>
    </row>
    <row r="132" spans="1:7" ht="15" x14ac:dyDescent="0.2">
      <c r="A132" s="19">
        <v>126</v>
      </c>
      <c r="B132" s="24" t="s">
        <v>51</v>
      </c>
      <c r="C132" s="26">
        <v>1317.57</v>
      </c>
      <c r="D132" s="34">
        <v>44875</v>
      </c>
      <c r="E132" s="34">
        <v>44872</v>
      </c>
      <c r="F132" s="20">
        <f t="shared" si="6"/>
        <v>-3</v>
      </c>
      <c r="G132" s="21">
        <f t="shared" si="5"/>
        <v>-3952.71</v>
      </c>
    </row>
    <row r="133" spans="1:7" ht="15" x14ac:dyDescent="0.2">
      <c r="A133" s="19">
        <v>127</v>
      </c>
      <c r="B133" s="24" t="s">
        <v>51</v>
      </c>
      <c r="C133" s="26">
        <v>41.39</v>
      </c>
      <c r="D133" s="34">
        <v>44880</v>
      </c>
      <c r="E133" s="34">
        <v>44872</v>
      </c>
      <c r="F133" s="20">
        <f t="shared" si="6"/>
        <v>-8</v>
      </c>
      <c r="G133" s="21">
        <f t="shared" si="5"/>
        <v>-331.12</v>
      </c>
    </row>
    <row r="134" spans="1:7" ht="15" x14ac:dyDescent="0.2">
      <c r="A134" s="19">
        <v>128</v>
      </c>
      <c r="B134" s="24" t="s">
        <v>138</v>
      </c>
      <c r="C134" s="26">
        <v>1403</v>
      </c>
      <c r="D134" s="34">
        <v>44869</v>
      </c>
      <c r="E134" s="34">
        <v>44873</v>
      </c>
      <c r="F134" s="20">
        <f t="shared" si="6"/>
        <v>4</v>
      </c>
      <c r="G134" s="21">
        <f t="shared" ref="G134:G197" si="7">F134*C134</f>
        <v>5612</v>
      </c>
    </row>
    <row r="135" spans="1:7" ht="15" x14ac:dyDescent="0.2">
      <c r="A135" s="19">
        <v>129</v>
      </c>
      <c r="B135" s="24" t="s">
        <v>137</v>
      </c>
      <c r="C135" s="26">
        <v>1380</v>
      </c>
      <c r="D135" s="34">
        <v>44861</v>
      </c>
      <c r="E135" s="34">
        <v>44873</v>
      </c>
      <c r="F135" s="20">
        <f t="shared" si="6"/>
        <v>12</v>
      </c>
      <c r="G135" s="21">
        <f t="shared" si="7"/>
        <v>16560</v>
      </c>
    </row>
    <row r="136" spans="1:7" ht="15" x14ac:dyDescent="0.2">
      <c r="A136" s="19">
        <v>130</v>
      </c>
      <c r="B136" s="24" t="s">
        <v>74</v>
      </c>
      <c r="C136" s="26">
        <v>9700.5</v>
      </c>
      <c r="D136" s="34">
        <v>44879</v>
      </c>
      <c r="E136" s="34">
        <v>44874</v>
      </c>
      <c r="F136" s="20">
        <f t="shared" si="6"/>
        <v>-5</v>
      </c>
      <c r="G136" s="21">
        <f t="shared" si="7"/>
        <v>-48502.5</v>
      </c>
    </row>
    <row r="137" spans="1:7" ht="15" x14ac:dyDescent="0.2">
      <c r="A137" s="19">
        <v>131</v>
      </c>
      <c r="B137" s="24" t="s">
        <v>63</v>
      </c>
      <c r="C137" s="26">
        <v>690</v>
      </c>
      <c r="D137" s="34">
        <v>44877</v>
      </c>
      <c r="E137" s="34">
        <v>44874</v>
      </c>
      <c r="F137" s="20">
        <f t="shared" si="6"/>
        <v>-3</v>
      </c>
      <c r="G137" s="21">
        <f t="shared" si="7"/>
        <v>-2070</v>
      </c>
    </row>
    <row r="138" spans="1:7" ht="15" x14ac:dyDescent="0.2">
      <c r="A138" s="19">
        <v>132</v>
      </c>
      <c r="B138" s="24" t="s">
        <v>97</v>
      </c>
      <c r="C138" s="26">
        <v>120</v>
      </c>
      <c r="D138" s="34">
        <v>44865</v>
      </c>
      <c r="E138" s="34">
        <v>44874</v>
      </c>
      <c r="F138" s="20">
        <f t="shared" si="6"/>
        <v>9</v>
      </c>
      <c r="G138" s="21">
        <f t="shared" si="7"/>
        <v>1080</v>
      </c>
    </row>
    <row r="139" spans="1:7" ht="15" x14ac:dyDescent="0.2">
      <c r="A139" s="19">
        <v>133</v>
      </c>
      <c r="B139" s="24" t="s">
        <v>82</v>
      </c>
      <c r="C139" s="26">
        <v>14749.44</v>
      </c>
      <c r="D139" s="34">
        <v>44874</v>
      </c>
      <c r="E139" s="34">
        <v>44874</v>
      </c>
      <c r="F139" s="20">
        <f t="shared" si="6"/>
        <v>0</v>
      </c>
      <c r="G139" s="21">
        <f t="shared" si="7"/>
        <v>0</v>
      </c>
    </row>
    <row r="140" spans="1:7" ht="15" x14ac:dyDescent="0.2">
      <c r="A140" s="19">
        <v>134</v>
      </c>
      <c r="B140" s="24" t="s">
        <v>99</v>
      </c>
      <c r="C140" s="26">
        <v>344.9</v>
      </c>
      <c r="D140" s="34">
        <v>44874</v>
      </c>
      <c r="E140" s="34">
        <v>44874</v>
      </c>
      <c r="F140" s="20">
        <f t="shared" si="6"/>
        <v>0</v>
      </c>
      <c r="G140" s="21">
        <f t="shared" si="7"/>
        <v>0</v>
      </c>
    </row>
    <row r="141" spans="1:7" ht="15" x14ac:dyDescent="0.2">
      <c r="A141" s="19">
        <v>135</v>
      </c>
      <c r="B141" s="24" t="s">
        <v>49</v>
      </c>
      <c r="C141" s="26">
        <v>384859.39</v>
      </c>
      <c r="D141" s="34">
        <v>44879</v>
      </c>
      <c r="E141" s="34">
        <v>44879</v>
      </c>
      <c r="F141" s="20">
        <f t="shared" si="6"/>
        <v>0</v>
      </c>
      <c r="G141" s="21">
        <f t="shared" si="7"/>
        <v>0</v>
      </c>
    </row>
    <row r="142" spans="1:7" ht="15" x14ac:dyDescent="0.2">
      <c r="A142" s="19">
        <v>136</v>
      </c>
      <c r="B142" s="24" t="s">
        <v>74</v>
      </c>
      <c r="C142" s="26">
        <v>8896.15</v>
      </c>
      <c r="D142" s="34">
        <v>44883</v>
      </c>
      <c r="E142" s="34">
        <v>44883</v>
      </c>
      <c r="F142" s="20">
        <f t="shared" si="6"/>
        <v>0</v>
      </c>
      <c r="G142" s="21">
        <f t="shared" si="7"/>
        <v>0</v>
      </c>
    </row>
    <row r="143" spans="1:7" ht="15" x14ac:dyDescent="0.2">
      <c r="A143" s="19">
        <v>137</v>
      </c>
      <c r="B143" s="24" t="s">
        <v>139</v>
      </c>
      <c r="C143" s="26">
        <v>2500</v>
      </c>
      <c r="D143" s="34">
        <v>44883</v>
      </c>
      <c r="E143" s="34">
        <v>44883</v>
      </c>
      <c r="F143" s="20">
        <f t="shared" si="6"/>
        <v>0</v>
      </c>
      <c r="G143" s="21">
        <f t="shared" si="7"/>
        <v>0</v>
      </c>
    </row>
    <row r="144" spans="1:7" ht="15" x14ac:dyDescent="0.2">
      <c r="A144" s="19">
        <v>138</v>
      </c>
      <c r="B144" s="24" t="s">
        <v>30</v>
      </c>
      <c r="C144" s="26">
        <v>1985.5</v>
      </c>
      <c r="D144" s="34">
        <v>44890</v>
      </c>
      <c r="E144" s="34">
        <v>44886</v>
      </c>
      <c r="F144" s="20">
        <f t="shared" si="6"/>
        <v>-4</v>
      </c>
      <c r="G144" s="21">
        <f t="shared" si="7"/>
        <v>-7942</v>
      </c>
    </row>
    <row r="145" spans="1:7" ht="15" x14ac:dyDescent="0.2">
      <c r="A145" s="19">
        <v>139</v>
      </c>
      <c r="B145" s="24" t="s">
        <v>21</v>
      </c>
      <c r="C145" s="26">
        <v>944.97</v>
      </c>
      <c r="D145" s="34">
        <v>44896</v>
      </c>
      <c r="E145" s="34">
        <v>44886</v>
      </c>
      <c r="F145" s="20">
        <f t="shared" si="6"/>
        <v>-10</v>
      </c>
      <c r="G145" s="21">
        <f t="shared" si="7"/>
        <v>-9449.7000000000007</v>
      </c>
    </row>
    <row r="146" spans="1:7" ht="15" x14ac:dyDescent="0.2">
      <c r="A146" s="19">
        <v>140</v>
      </c>
      <c r="B146" s="24" t="s">
        <v>28</v>
      </c>
      <c r="C146" s="26">
        <v>330</v>
      </c>
      <c r="D146" s="34">
        <v>44895</v>
      </c>
      <c r="E146" s="34">
        <v>44886</v>
      </c>
      <c r="F146" s="20">
        <f t="shared" si="6"/>
        <v>-9</v>
      </c>
      <c r="G146" s="21">
        <f t="shared" si="7"/>
        <v>-2970</v>
      </c>
    </row>
    <row r="147" spans="1:7" ht="15" x14ac:dyDescent="0.2">
      <c r="A147" s="19">
        <v>141</v>
      </c>
      <c r="B147" s="24" t="s">
        <v>52</v>
      </c>
      <c r="C147" s="26">
        <v>1114</v>
      </c>
      <c r="D147" s="34">
        <v>44886</v>
      </c>
      <c r="E147" s="34">
        <v>44887</v>
      </c>
      <c r="F147" s="20">
        <f t="shared" si="6"/>
        <v>1</v>
      </c>
      <c r="G147" s="21">
        <f t="shared" si="7"/>
        <v>1114</v>
      </c>
    </row>
    <row r="148" spans="1:7" ht="15" x14ac:dyDescent="0.2">
      <c r="A148" s="19">
        <v>142</v>
      </c>
      <c r="B148" s="24" t="s">
        <v>76</v>
      </c>
      <c r="C148" s="26">
        <v>5700.4</v>
      </c>
      <c r="D148" s="34">
        <v>44881</v>
      </c>
      <c r="E148" s="34">
        <v>44887</v>
      </c>
      <c r="F148" s="20">
        <f t="shared" si="6"/>
        <v>6</v>
      </c>
      <c r="G148" s="21">
        <f t="shared" si="7"/>
        <v>34202.399999999994</v>
      </c>
    </row>
    <row r="149" spans="1:7" ht="15" x14ac:dyDescent="0.2">
      <c r="A149" s="19">
        <v>143</v>
      </c>
      <c r="B149" s="24" t="s">
        <v>54</v>
      </c>
      <c r="C149" s="26">
        <v>1539.65</v>
      </c>
      <c r="D149" s="34">
        <v>44885</v>
      </c>
      <c r="E149" s="34">
        <v>44887</v>
      </c>
      <c r="F149" s="20">
        <f t="shared" si="6"/>
        <v>2</v>
      </c>
      <c r="G149" s="21">
        <f t="shared" si="7"/>
        <v>3079.3</v>
      </c>
    </row>
    <row r="150" spans="1:7" ht="15" x14ac:dyDescent="0.2">
      <c r="A150" s="19">
        <v>144</v>
      </c>
      <c r="B150" s="24" t="s">
        <v>74</v>
      </c>
      <c r="C150" s="26">
        <v>10568.24</v>
      </c>
      <c r="D150" s="34">
        <v>44890</v>
      </c>
      <c r="E150" s="34">
        <v>44887</v>
      </c>
      <c r="F150" s="20">
        <f t="shared" si="6"/>
        <v>-3</v>
      </c>
      <c r="G150" s="21">
        <f t="shared" si="7"/>
        <v>-31704.720000000001</v>
      </c>
    </row>
    <row r="151" spans="1:7" ht="15" x14ac:dyDescent="0.2">
      <c r="A151" s="19">
        <v>145</v>
      </c>
      <c r="B151" s="24" t="s">
        <v>31</v>
      </c>
      <c r="C151" s="26">
        <v>691.01</v>
      </c>
      <c r="D151" s="34">
        <v>44869</v>
      </c>
      <c r="E151" s="34">
        <v>44887</v>
      </c>
      <c r="F151" s="20">
        <f t="shared" si="6"/>
        <v>18</v>
      </c>
      <c r="G151" s="21">
        <f t="shared" si="7"/>
        <v>12438.18</v>
      </c>
    </row>
    <row r="152" spans="1:7" ht="15" x14ac:dyDescent="0.2">
      <c r="A152" s="19">
        <v>146</v>
      </c>
      <c r="B152" s="24" t="s">
        <v>83</v>
      </c>
      <c r="C152" s="26">
        <v>2370.6</v>
      </c>
      <c r="D152" s="34">
        <v>44895</v>
      </c>
      <c r="E152" s="34">
        <v>44887</v>
      </c>
      <c r="F152" s="20">
        <f t="shared" si="6"/>
        <v>-8</v>
      </c>
      <c r="G152" s="21">
        <f t="shared" si="7"/>
        <v>-18964.8</v>
      </c>
    </row>
    <row r="153" spans="1:7" ht="15" x14ac:dyDescent="0.2">
      <c r="A153" s="19">
        <v>147</v>
      </c>
      <c r="B153" s="24" t="s">
        <v>32</v>
      </c>
      <c r="C153" s="26">
        <v>202</v>
      </c>
      <c r="D153" s="34">
        <v>44885</v>
      </c>
      <c r="E153" s="34">
        <v>44887</v>
      </c>
      <c r="F153" s="20">
        <f t="shared" si="6"/>
        <v>2</v>
      </c>
      <c r="G153" s="21">
        <f t="shared" si="7"/>
        <v>404</v>
      </c>
    </row>
    <row r="154" spans="1:7" ht="15" x14ac:dyDescent="0.2">
      <c r="A154" s="19">
        <v>148</v>
      </c>
      <c r="B154" s="24" t="s">
        <v>32</v>
      </c>
      <c r="C154" s="26">
        <v>37.5</v>
      </c>
      <c r="D154" s="34">
        <v>44892</v>
      </c>
      <c r="E154" s="34">
        <v>44887</v>
      </c>
      <c r="F154" s="20">
        <f t="shared" si="6"/>
        <v>-5</v>
      </c>
      <c r="G154" s="21">
        <f t="shared" si="7"/>
        <v>-187.5</v>
      </c>
    </row>
    <row r="155" spans="1:7" ht="15" x14ac:dyDescent="0.2">
      <c r="A155" s="19">
        <v>149</v>
      </c>
      <c r="B155" s="24" t="s">
        <v>32</v>
      </c>
      <c r="C155" s="26">
        <v>30.56</v>
      </c>
      <c r="D155" s="34">
        <v>44892</v>
      </c>
      <c r="E155" s="34">
        <v>44887</v>
      </c>
      <c r="F155" s="20">
        <f t="shared" si="6"/>
        <v>-5</v>
      </c>
      <c r="G155" s="21">
        <f t="shared" si="7"/>
        <v>-152.79999999999998</v>
      </c>
    </row>
    <row r="156" spans="1:7" ht="15" x14ac:dyDescent="0.2">
      <c r="A156" s="19">
        <v>150</v>
      </c>
      <c r="B156" s="24" t="s">
        <v>70</v>
      </c>
      <c r="C156" s="26">
        <v>56</v>
      </c>
      <c r="D156" s="34">
        <v>44895</v>
      </c>
      <c r="E156" s="34">
        <v>44887</v>
      </c>
      <c r="F156" s="20">
        <f t="shared" si="6"/>
        <v>-8</v>
      </c>
      <c r="G156" s="21">
        <f t="shared" si="7"/>
        <v>-448</v>
      </c>
    </row>
    <row r="157" spans="1:7" ht="15" x14ac:dyDescent="0.2">
      <c r="A157" s="19">
        <v>151</v>
      </c>
      <c r="B157" s="24" t="s">
        <v>70</v>
      </c>
      <c r="C157" s="26">
        <v>117</v>
      </c>
      <c r="D157" s="34">
        <v>44895</v>
      </c>
      <c r="E157" s="34">
        <v>44887</v>
      </c>
      <c r="F157" s="20">
        <f t="shared" si="6"/>
        <v>-8</v>
      </c>
      <c r="G157" s="21">
        <f t="shared" si="7"/>
        <v>-936</v>
      </c>
    </row>
    <row r="158" spans="1:7" ht="15" x14ac:dyDescent="0.2">
      <c r="A158" s="19">
        <v>152</v>
      </c>
      <c r="B158" s="24" t="s">
        <v>70</v>
      </c>
      <c r="C158" s="26">
        <v>328.6</v>
      </c>
      <c r="D158" s="34">
        <v>44926</v>
      </c>
      <c r="E158" s="34">
        <v>44887</v>
      </c>
      <c r="F158" s="20">
        <f t="shared" si="6"/>
        <v>-39</v>
      </c>
      <c r="G158" s="21">
        <f t="shared" si="7"/>
        <v>-12815.400000000001</v>
      </c>
    </row>
    <row r="159" spans="1:7" ht="15" x14ac:dyDescent="0.2">
      <c r="A159" s="19">
        <v>153</v>
      </c>
      <c r="B159" s="24" t="s">
        <v>19</v>
      </c>
      <c r="C159" s="26">
        <v>4951.67</v>
      </c>
      <c r="D159" s="34">
        <v>44895</v>
      </c>
      <c r="E159" s="34">
        <v>44887</v>
      </c>
      <c r="F159" s="20">
        <f t="shared" si="6"/>
        <v>-8</v>
      </c>
      <c r="G159" s="21">
        <f t="shared" si="7"/>
        <v>-39613.360000000001</v>
      </c>
    </row>
    <row r="160" spans="1:7" ht="15" x14ac:dyDescent="0.2">
      <c r="A160" s="19">
        <v>154</v>
      </c>
      <c r="B160" s="24" t="s">
        <v>3</v>
      </c>
      <c r="C160" s="26">
        <v>6040.32</v>
      </c>
      <c r="D160" s="34">
        <v>44895</v>
      </c>
      <c r="E160" s="34">
        <v>44887</v>
      </c>
      <c r="F160" s="20">
        <f t="shared" si="6"/>
        <v>-8</v>
      </c>
      <c r="G160" s="21">
        <f t="shared" si="7"/>
        <v>-48322.559999999998</v>
      </c>
    </row>
    <row r="161" spans="1:7" ht="15" x14ac:dyDescent="0.2">
      <c r="A161" s="19">
        <v>155</v>
      </c>
      <c r="B161" s="24" t="s">
        <v>17</v>
      </c>
      <c r="C161" s="26">
        <v>1157.67</v>
      </c>
      <c r="D161" s="34">
        <v>44895</v>
      </c>
      <c r="E161" s="34">
        <v>44887</v>
      </c>
      <c r="F161" s="20">
        <f t="shared" si="6"/>
        <v>-8</v>
      </c>
      <c r="G161" s="21">
        <f t="shared" si="7"/>
        <v>-9261.36</v>
      </c>
    </row>
    <row r="162" spans="1:7" ht="15" x14ac:dyDescent="0.2">
      <c r="A162" s="19">
        <v>156</v>
      </c>
      <c r="B162" s="24" t="s">
        <v>22</v>
      </c>
      <c r="C162" s="26">
        <v>3261.4</v>
      </c>
      <c r="D162" s="34">
        <v>44895</v>
      </c>
      <c r="E162" s="34">
        <v>44887</v>
      </c>
      <c r="F162" s="20">
        <f t="shared" si="6"/>
        <v>-8</v>
      </c>
      <c r="G162" s="21">
        <f t="shared" si="7"/>
        <v>-26091.200000000001</v>
      </c>
    </row>
    <row r="163" spans="1:7" ht="15" x14ac:dyDescent="0.2">
      <c r="A163" s="19">
        <v>157</v>
      </c>
      <c r="B163" s="24" t="s">
        <v>30</v>
      </c>
      <c r="C163" s="26">
        <v>334.74</v>
      </c>
      <c r="D163" s="34">
        <v>44893</v>
      </c>
      <c r="E163" s="34">
        <v>44887</v>
      </c>
      <c r="F163" s="20">
        <f t="shared" si="6"/>
        <v>-6</v>
      </c>
      <c r="G163" s="21">
        <f t="shared" si="7"/>
        <v>-2008.44</v>
      </c>
    </row>
    <row r="164" spans="1:7" ht="15" x14ac:dyDescent="0.2">
      <c r="A164" s="19">
        <v>158</v>
      </c>
      <c r="B164" s="24" t="s">
        <v>112</v>
      </c>
      <c r="C164" s="26">
        <v>783</v>
      </c>
      <c r="D164" s="34">
        <v>44895</v>
      </c>
      <c r="E164" s="34">
        <v>44887</v>
      </c>
      <c r="F164" s="20">
        <f t="shared" si="6"/>
        <v>-8</v>
      </c>
      <c r="G164" s="21">
        <f t="shared" si="7"/>
        <v>-6264</v>
      </c>
    </row>
    <row r="165" spans="1:7" ht="15" x14ac:dyDescent="0.2">
      <c r="A165" s="19">
        <v>159</v>
      </c>
      <c r="B165" s="24" t="s">
        <v>122</v>
      </c>
      <c r="C165" s="26">
        <v>500</v>
      </c>
      <c r="D165" s="34">
        <v>44895</v>
      </c>
      <c r="E165" s="34">
        <v>44887</v>
      </c>
      <c r="F165" s="20">
        <f t="shared" si="6"/>
        <v>-8</v>
      </c>
      <c r="G165" s="21">
        <f t="shared" si="7"/>
        <v>-4000</v>
      </c>
    </row>
    <row r="166" spans="1:7" ht="15" x14ac:dyDescent="0.2">
      <c r="A166" s="19">
        <v>160</v>
      </c>
      <c r="B166" s="24" t="s">
        <v>39</v>
      </c>
      <c r="C166" s="26">
        <v>1857.9</v>
      </c>
      <c r="D166" s="34">
        <v>44895</v>
      </c>
      <c r="E166" s="34">
        <v>44887</v>
      </c>
      <c r="F166" s="20">
        <f t="shared" si="6"/>
        <v>-8</v>
      </c>
      <c r="G166" s="21">
        <f t="shared" si="7"/>
        <v>-14863.2</v>
      </c>
    </row>
    <row r="167" spans="1:7" ht="15" x14ac:dyDescent="0.2">
      <c r="A167" s="19">
        <v>161</v>
      </c>
      <c r="B167" s="24" t="s">
        <v>56</v>
      </c>
      <c r="C167" s="26">
        <v>2695</v>
      </c>
      <c r="D167" s="34">
        <v>44895</v>
      </c>
      <c r="E167" s="34">
        <v>44887</v>
      </c>
      <c r="F167" s="20">
        <f t="shared" si="6"/>
        <v>-8</v>
      </c>
      <c r="G167" s="21">
        <f t="shared" si="7"/>
        <v>-21560</v>
      </c>
    </row>
    <row r="168" spans="1:7" ht="15" x14ac:dyDescent="0.2">
      <c r="A168" s="19">
        <v>162</v>
      </c>
      <c r="B168" s="24" t="s">
        <v>103</v>
      </c>
      <c r="C168" s="26">
        <v>480</v>
      </c>
      <c r="D168" s="34">
        <v>44895</v>
      </c>
      <c r="E168" s="34">
        <v>44887</v>
      </c>
      <c r="F168" s="20">
        <f t="shared" si="6"/>
        <v>-8</v>
      </c>
      <c r="G168" s="21">
        <f t="shared" si="7"/>
        <v>-3840</v>
      </c>
    </row>
    <row r="169" spans="1:7" ht="15" x14ac:dyDescent="0.2">
      <c r="A169" s="19">
        <v>163</v>
      </c>
      <c r="B169" s="24" t="s">
        <v>43</v>
      </c>
      <c r="C169" s="26">
        <v>191.04</v>
      </c>
      <c r="D169" s="34">
        <v>44855</v>
      </c>
      <c r="E169" s="34">
        <v>44889</v>
      </c>
      <c r="F169" s="20">
        <f t="shared" si="6"/>
        <v>34</v>
      </c>
      <c r="G169" s="21">
        <f t="shared" si="7"/>
        <v>6495.36</v>
      </c>
    </row>
    <row r="170" spans="1:7" ht="15" x14ac:dyDescent="0.2">
      <c r="A170" s="19">
        <v>164</v>
      </c>
      <c r="B170" s="24" t="s">
        <v>43</v>
      </c>
      <c r="C170" s="26">
        <v>134.75</v>
      </c>
      <c r="D170" s="34">
        <v>44877</v>
      </c>
      <c r="E170" s="34">
        <v>44889</v>
      </c>
      <c r="F170" s="20">
        <f t="shared" si="6"/>
        <v>12</v>
      </c>
      <c r="G170" s="21">
        <f t="shared" si="7"/>
        <v>1617</v>
      </c>
    </row>
    <row r="171" spans="1:7" ht="15" x14ac:dyDescent="0.2">
      <c r="A171" s="19">
        <v>165</v>
      </c>
      <c r="B171" s="24" t="s">
        <v>43</v>
      </c>
      <c r="C171" s="26">
        <v>169.2</v>
      </c>
      <c r="D171" s="34">
        <v>44889</v>
      </c>
      <c r="E171" s="34">
        <v>44889</v>
      </c>
      <c r="F171" s="20">
        <f t="shared" si="6"/>
        <v>0</v>
      </c>
      <c r="G171" s="21">
        <f t="shared" si="7"/>
        <v>0</v>
      </c>
    </row>
    <row r="172" spans="1:7" ht="15" x14ac:dyDescent="0.2">
      <c r="A172" s="19">
        <v>166</v>
      </c>
      <c r="B172" s="24" t="s">
        <v>87</v>
      </c>
      <c r="C172" s="26">
        <v>316</v>
      </c>
      <c r="D172" s="34">
        <v>44872</v>
      </c>
      <c r="E172" s="34">
        <v>44889</v>
      </c>
      <c r="F172" s="20">
        <f t="shared" si="6"/>
        <v>17</v>
      </c>
      <c r="G172" s="21">
        <f t="shared" si="7"/>
        <v>5372</v>
      </c>
    </row>
    <row r="173" spans="1:7" ht="15" x14ac:dyDescent="0.2">
      <c r="A173" s="19">
        <v>167</v>
      </c>
      <c r="B173" s="24" t="s">
        <v>80</v>
      </c>
      <c r="C173" s="26">
        <v>6355</v>
      </c>
      <c r="D173" s="34">
        <v>44895</v>
      </c>
      <c r="E173" s="34">
        <v>44889</v>
      </c>
      <c r="F173" s="20">
        <f t="shared" si="6"/>
        <v>-6</v>
      </c>
      <c r="G173" s="21">
        <f t="shared" si="7"/>
        <v>-38130</v>
      </c>
    </row>
    <row r="174" spans="1:7" ht="15" x14ac:dyDescent="0.2">
      <c r="A174" s="19">
        <v>168</v>
      </c>
      <c r="B174" s="24" t="s">
        <v>107</v>
      </c>
      <c r="C174" s="26">
        <v>5362</v>
      </c>
      <c r="D174" s="34">
        <v>44895</v>
      </c>
      <c r="E174" s="34">
        <v>44889</v>
      </c>
      <c r="F174" s="20">
        <f t="shared" si="6"/>
        <v>-6</v>
      </c>
      <c r="G174" s="21">
        <f t="shared" si="7"/>
        <v>-32172</v>
      </c>
    </row>
    <row r="175" spans="1:7" ht="15" x14ac:dyDescent="0.2">
      <c r="A175" s="19">
        <v>169</v>
      </c>
      <c r="B175" s="24" t="s">
        <v>22</v>
      </c>
      <c r="C175" s="26">
        <v>1094.57</v>
      </c>
      <c r="D175" s="34">
        <v>44895</v>
      </c>
      <c r="E175" s="34">
        <v>44889</v>
      </c>
      <c r="F175" s="20">
        <f t="shared" si="6"/>
        <v>-6</v>
      </c>
      <c r="G175" s="21">
        <f t="shared" si="7"/>
        <v>-6567.42</v>
      </c>
    </row>
    <row r="176" spans="1:7" ht="15" x14ac:dyDescent="0.2">
      <c r="A176" s="19">
        <v>170</v>
      </c>
      <c r="B176" s="24" t="s">
        <v>94</v>
      </c>
      <c r="C176" s="26">
        <v>300</v>
      </c>
      <c r="D176" s="34">
        <v>44895</v>
      </c>
      <c r="E176" s="34">
        <v>44889</v>
      </c>
      <c r="F176" s="20">
        <f t="shared" si="6"/>
        <v>-6</v>
      </c>
      <c r="G176" s="21">
        <f t="shared" si="7"/>
        <v>-1800</v>
      </c>
    </row>
    <row r="177" spans="1:7" ht="15" x14ac:dyDescent="0.2">
      <c r="A177" s="19">
        <v>171</v>
      </c>
      <c r="B177" s="24" t="s">
        <v>114</v>
      </c>
      <c r="C177" s="26">
        <v>961.92</v>
      </c>
      <c r="D177" s="34">
        <v>44889</v>
      </c>
      <c r="E177" s="34">
        <v>44889</v>
      </c>
      <c r="F177" s="20">
        <f t="shared" si="6"/>
        <v>0</v>
      </c>
      <c r="G177" s="21">
        <f t="shared" si="7"/>
        <v>0</v>
      </c>
    </row>
    <row r="178" spans="1:7" ht="15" x14ac:dyDescent="0.2">
      <c r="A178" s="19">
        <v>172</v>
      </c>
      <c r="B178" s="24" t="s">
        <v>92</v>
      </c>
      <c r="C178" s="26">
        <v>12985.49</v>
      </c>
      <c r="D178" s="34">
        <v>44895</v>
      </c>
      <c r="E178" s="34">
        <v>44889</v>
      </c>
      <c r="F178" s="20">
        <f t="shared" si="6"/>
        <v>-6</v>
      </c>
      <c r="G178" s="21">
        <f t="shared" si="7"/>
        <v>-77912.94</v>
      </c>
    </row>
    <row r="179" spans="1:7" ht="15" x14ac:dyDescent="0.2">
      <c r="A179" s="19">
        <v>173</v>
      </c>
      <c r="B179" s="24" t="s">
        <v>72</v>
      </c>
      <c r="C179" s="26">
        <v>497.6</v>
      </c>
      <c r="D179" s="34">
        <v>44895</v>
      </c>
      <c r="E179" s="34">
        <v>44889</v>
      </c>
      <c r="F179" s="20">
        <f t="shared" si="6"/>
        <v>-6</v>
      </c>
      <c r="G179" s="21">
        <f t="shared" si="7"/>
        <v>-2985.6000000000004</v>
      </c>
    </row>
    <row r="180" spans="1:7" ht="15" x14ac:dyDescent="0.2">
      <c r="A180" s="19">
        <v>174</v>
      </c>
      <c r="B180" s="24" t="s">
        <v>93</v>
      </c>
      <c r="C180" s="26">
        <v>1510.85</v>
      </c>
      <c r="D180" s="34">
        <v>44895</v>
      </c>
      <c r="E180" s="34">
        <v>44889</v>
      </c>
      <c r="F180" s="20">
        <f t="shared" si="6"/>
        <v>-6</v>
      </c>
      <c r="G180" s="21">
        <f t="shared" si="7"/>
        <v>-9065.0999999999985</v>
      </c>
    </row>
    <row r="181" spans="1:7" ht="15" x14ac:dyDescent="0.2">
      <c r="A181" s="19">
        <v>175</v>
      </c>
      <c r="B181" s="24" t="s">
        <v>15</v>
      </c>
      <c r="C181" s="26">
        <v>150.85</v>
      </c>
      <c r="D181" s="34">
        <v>44897</v>
      </c>
      <c r="E181" s="34">
        <v>44889</v>
      </c>
      <c r="F181" s="20">
        <f t="shared" si="6"/>
        <v>-8</v>
      </c>
      <c r="G181" s="21">
        <f t="shared" si="7"/>
        <v>-1206.8</v>
      </c>
    </row>
    <row r="182" spans="1:7" ht="15" x14ac:dyDescent="0.2">
      <c r="A182" s="19">
        <v>176</v>
      </c>
      <c r="B182" s="24" t="s">
        <v>23</v>
      </c>
      <c r="C182" s="26">
        <v>910</v>
      </c>
      <c r="D182" s="34">
        <v>44895</v>
      </c>
      <c r="E182" s="34">
        <v>44889</v>
      </c>
      <c r="F182" s="20">
        <f t="shared" ref="F182:F245" si="8">E182-D182</f>
        <v>-6</v>
      </c>
      <c r="G182" s="21">
        <f t="shared" si="7"/>
        <v>-5460</v>
      </c>
    </row>
    <row r="183" spans="1:7" ht="15" x14ac:dyDescent="0.2">
      <c r="A183" s="19">
        <v>177</v>
      </c>
      <c r="B183" s="24" t="s">
        <v>90</v>
      </c>
      <c r="C183" s="26">
        <v>299.37</v>
      </c>
      <c r="D183" s="34">
        <v>44895</v>
      </c>
      <c r="E183" s="34">
        <v>44889</v>
      </c>
      <c r="F183" s="20">
        <f t="shared" si="8"/>
        <v>-6</v>
      </c>
      <c r="G183" s="21">
        <f t="shared" si="7"/>
        <v>-1796.22</v>
      </c>
    </row>
    <row r="184" spans="1:7" ht="15" x14ac:dyDescent="0.2">
      <c r="A184" s="19">
        <v>178</v>
      </c>
      <c r="B184" s="24" t="s">
        <v>16</v>
      </c>
      <c r="C184" s="26">
        <v>270</v>
      </c>
      <c r="D184" s="34">
        <v>44892</v>
      </c>
      <c r="E184" s="34">
        <v>44889</v>
      </c>
      <c r="F184" s="20">
        <f t="shared" si="8"/>
        <v>-3</v>
      </c>
      <c r="G184" s="21">
        <f t="shared" si="7"/>
        <v>-810</v>
      </c>
    </row>
    <row r="185" spans="1:7" ht="15" x14ac:dyDescent="0.2">
      <c r="A185" s="19">
        <v>179</v>
      </c>
      <c r="B185" s="24" t="s">
        <v>57</v>
      </c>
      <c r="C185" s="26">
        <v>5880</v>
      </c>
      <c r="D185" s="34">
        <v>44898</v>
      </c>
      <c r="E185" s="34">
        <v>44889</v>
      </c>
      <c r="F185" s="20">
        <f t="shared" si="8"/>
        <v>-9</v>
      </c>
      <c r="G185" s="21">
        <f t="shared" si="7"/>
        <v>-52920</v>
      </c>
    </row>
    <row r="186" spans="1:7" ht="15" x14ac:dyDescent="0.2">
      <c r="A186" s="19">
        <v>180</v>
      </c>
      <c r="B186" s="24" t="s">
        <v>102</v>
      </c>
      <c r="C186" s="26">
        <v>46930</v>
      </c>
      <c r="D186" s="34">
        <v>44895</v>
      </c>
      <c r="E186" s="34">
        <v>44889</v>
      </c>
      <c r="F186" s="20">
        <f t="shared" si="8"/>
        <v>-6</v>
      </c>
      <c r="G186" s="21">
        <f t="shared" si="7"/>
        <v>-281580</v>
      </c>
    </row>
    <row r="187" spans="1:7" ht="15" x14ac:dyDescent="0.2">
      <c r="A187" s="19">
        <v>181</v>
      </c>
      <c r="B187" s="24" t="s">
        <v>33</v>
      </c>
      <c r="C187" s="26">
        <v>290</v>
      </c>
      <c r="D187" s="34">
        <v>44886</v>
      </c>
      <c r="E187" s="34">
        <v>44889</v>
      </c>
      <c r="F187" s="20">
        <f t="shared" si="8"/>
        <v>3</v>
      </c>
      <c r="G187" s="21">
        <f t="shared" si="7"/>
        <v>870</v>
      </c>
    </row>
    <row r="188" spans="1:7" ht="15" x14ac:dyDescent="0.2">
      <c r="A188" s="19">
        <v>182</v>
      </c>
      <c r="B188" s="24" t="s">
        <v>33</v>
      </c>
      <c r="C188" s="26">
        <v>970</v>
      </c>
      <c r="D188" s="34">
        <v>44904</v>
      </c>
      <c r="E188" s="34">
        <v>44889</v>
      </c>
      <c r="F188" s="20">
        <f t="shared" si="8"/>
        <v>-15</v>
      </c>
      <c r="G188" s="21">
        <f t="shared" si="7"/>
        <v>-14550</v>
      </c>
    </row>
    <row r="189" spans="1:7" ht="15" x14ac:dyDescent="0.2">
      <c r="A189" s="19">
        <v>183</v>
      </c>
      <c r="B189" s="24" t="s">
        <v>48</v>
      </c>
      <c r="C189" s="26">
        <v>240</v>
      </c>
      <c r="D189" s="34">
        <v>44895</v>
      </c>
      <c r="E189" s="34">
        <v>44889</v>
      </c>
      <c r="F189" s="20">
        <f t="shared" si="8"/>
        <v>-6</v>
      </c>
      <c r="G189" s="21">
        <f t="shared" si="7"/>
        <v>-1440</v>
      </c>
    </row>
    <row r="190" spans="1:7" ht="15" x14ac:dyDescent="0.2">
      <c r="A190" s="19">
        <v>184</v>
      </c>
      <c r="B190" s="24" t="s">
        <v>106</v>
      </c>
      <c r="C190" s="26">
        <v>200</v>
      </c>
      <c r="D190" s="34">
        <v>44895</v>
      </c>
      <c r="E190" s="34">
        <v>44889</v>
      </c>
      <c r="F190" s="20">
        <f t="shared" si="8"/>
        <v>-6</v>
      </c>
      <c r="G190" s="21">
        <f t="shared" si="7"/>
        <v>-1200</v>
      </c>
    </row>
    <row r="191" spans="1:7" ht="15" x14ac:dyDescent="0.2">
      <c r="A191" s="19">
        <v>185</v>
      </c>
      <c r="B191" s="24" t="s">
        <v>115</v>
      </c>
      <c r="C191" s="26">
        <v>1360.31</v>
      </c>
      <c r="D191" s="34">
        <v>44895</v>
      </c>
      <c r="E191" s="34">
        <v>44889</v>
      </c>
      <c r="F191" s="20">
        <f t="shared" si="8"/>
        <v>-6</v>
      </c>
      <c r="G191" s="21">
        <f t="shared" si="7"/>
        <v>-8161.86</v>
      </c>
    </row>
    <row r="192" spans="1:7" ht="15" x14ac:dyDescent="0.2">
      <c r="A192" s="19">
        <v>186</v>
      </c>
      <c r="B192" s="24" t="s">
        <v>96</v>
      </c>
      <c r="C192" s="26">
        <v>11966.8</v>
      </c>
      <c r="D192" s="34">
        <v>44892</v>
      </c>
      <c r="E192" s="34">
        <v>44889</v>
      </c>
      <c r="F192" s="20">
        <f t="shared" si="8"/>
        <v>-3</v>
      </c>
      <c r="G192" s="21">
        <f t="shared" si="7"/>
        <v>-35900.399999999994</v>
      </c>
    </row>
    <row r="193" spans="1:7" ht="15" x14ac:dyDescent="0.2">
      <c r="A193" s="19">
        <v>187</v>
      </c>
      <c r="B193" s="24" t="s">
        <v>118</v>
      </c>
      <c r="C193" s="26">
        <v>288</v>
      </c>
      <c r="D193" s="34">
        <v>44895</v>
      </c>
      <c r="E193" s="34">
        <v>44889</v>
      </c>
      <c r="F193" s="20">
        <f t="shared" si="8"/>
        <v>-6</v>
      </c>
      <c r="G193" s="21">
        <f t="shared" si="7"/>
        <v>-1728</v>
      </c>
    </row>
    <row r="194" spans="1:7" ht="15" x14ac:dyDescent="0.2">
      <c r="A194" s="19">
        <v>188</v>
      </c>
      <c r="B194" s="24" t="s">
        <v>11</v>
      </c>
      <c r="C194" s="26">
        <v>398.08</v>
      </c>
      <c r="D194" s="34">
        <v>44895</v>
      </c>
      <c r="E194" s="34">
        <v>44890</v>
      </c>
      <c r="F194" s="20">
        <f t="shared" si="8"/>
        <v>-5</v>
      </c>
      <c r="G194" s="21">
        <f t="shared" si="7"/>
        <v>-1990.3999999999999</v>
      </c>
    </row>
    <row r="195" spans="1:7" ht="15" x14ac:dyDescent="0.2">
      <c r="A195" s="19">
        <v>189</v>
      </c>
      <c r="B195" s="24" t="s">
        <v>30</v>
      </c>
      <c r="C195" s="26">
        <v>1536.14</v>
      </c>
      <c r="D195" s="34">
        <v>44900</v>
      </c>
      <c r="E195" s="34">
        <v>44890</v>
      </c>
      <c r="F195" s="20">
        <f t="shared" si="8"/>
        <v>-10</v>
      </c>
      <c r="G195" s="21">
        <f t="shared" si="7"/>
        <v>-15361.400000000001</v>
      </c>
    </row>
    <row r="196" spans="1:7" ht="15" x14ac:dyDescent="0.2">
      <c r="A196" s="19">
        <v>190</v>
      </c>
      <c r="B196" s="24" t="s">
        <v>17</v>
      </c>
      <c r="C196" s="26">
        <v>1622.53</v>
      </c>
      <c r="D196" s="34">
        <v>44895</v>
      </c>
      <c r="E196" s="34">
        <v>44890</v>
      </c>
      <c r="F196" s="20">
        <f t="shared" si="8"/>
        <v>-5</v>
      </c>
      <c r="G196" s="21">
        <f t="shared" si="7"/>
        <v>-8112.65</v>
      </c>
    </row>
    <row r="197" spans="1:7" ht="15" x14ac:dyDescent="0.2">
      <c r="A197" s="19">
        <v>191</v>
      </c>
      <c r="B197" s="24" t="s">
        <v>142</v>
      </c>
      <c r="C197" s="26">
        <v>208.8</v>
      </c>
      <c r="D197" s="34">
        <v>44890</v>
      </c>
      <c r="E197" s="34">
        <v>44890</v>
      </c>
      <c r="F197" s="20">
        <f t="shared" si="8"/>
        <v>0</v>
      </c>
      <c r="G197" s="21">
        <f t="shared" si="7"/>
        <v>0</v>
      </c>
    </row>
    <row r="198" spans="1:7" ht="15" x14ac:dyDescent="0.2">
      <c r="A198" s="19">
        <v>192</v>
      </c>
      <c r="B198" s="24" t="s">
        <v>46</v>
      </c>
      <c r="C198" s="26">
        <v>8045.7</v>
      </c>
      <c r="D198" s="34">
        <v>44895</v>
      </c>
      <c r="E198" s="34">
        <v>44890</v>
      </c>
      <c r="F198" s="20">
        <f t="shared" si="8"/>
        <v>-5</v>
      </c>
      <c r="G198" s="21">
        <f t="shared" ref="G198:G261" si="9">F198*C198</f>
        <v>-40228.5</v>
      </c>
    </row>
    <row r="199" spans="1:7" ht="15" x14ac:dyDescent="0.2">
      <c r="A199" s="19">
        <v>193</v>
      </c>
      <c r="B199" s="24" t="s">
        <v>85</v>
      </c>
      <c r="C199" s="26">
        <v>3847.4</v>
      </c>
      <c r="D199" s="34">
        <v>44895</v>
      </c>
      <c r="E199" s="34">
        <v>44890</v>
      </c>
      <c r="F199" s="20">
        <f t="shared" si="8"/>
        <v>-5</v>
      </c>
      <c r="G199" s="21">
        <f t="shared" si="9"/>
        <v>-19237</v>
      </c>
    </row>
    <row r="200" spans="1:7" ht="15" x14ac:dyDescent="0.2">
      <c r="A200" s="19">
        <v>194</v>
      </c>
      <c r="B200" s="24" t="s">
        <v>35</v>
      </c>
      <c r="C200" s="26">
        <v>1094</v>
      </c>
      <c r="D200" s="34">
        <v>44865</v>
      </c>
      <c r="E200" s="34">
        <v>44890</v>
      </c>
      <c r="F200" s="20">
        <f t="shared" si="8"/>
        <v>25</v>
      </c>
      <c r="G200" s="21">
        <f t="shared" si="9"/>
        <v>27350</v>
      </c>
    </row>
    <row r="201" spans="1:7" ht="15" x14ac:dyDescent="0.2">
      <c r="A201" s="19">
        <v>195</v>
      </c>
      <c r="B201" s="24" t="s">
        <v>121</v>
      </c>
      <c r="C201" s="26">
        <v>10000</v>
      </c>
      <c r="D201" s="34">
        <v>44895</v>
      </c>
      <c r="E201" s="34">
        <v>44890</v>
      </c>
      <c r="F201" s="20">
        <f t="shared" si="8"/>
        <v>-5</v>
      </c>
      <c r="G201" s="21">
        <f t="shared" si="9"/>
        <v>-50000</v>
      </c>
    </row>
    <row r="202" spans="1:7" ht="15" x14ac:dyDescent="0.2">
      <c r="A202" s="19">
        <v>196</v>
      </c>
      <c r="B202" s="24" t="s">
        <v>56</v>
      </c>
      <c r="C202" s="26">
        <v>3105</v>
      </c>
      <c r="D202" s="34">
        <v>44895</v>
      </c>
      <c r="E202" s="34">
        <v>44890</v>
      </c>
      <c r="F202" s="20">
        <f t="shared" si="8"/>
        <v>-5</v>
      </c>
      <c r="G202" s="21">
        <f t="shared" si="9"/>
        <v>-15525</v>
      </c>
    </row>
    <row r="203" spans="1:7" ht="15" x14ac:dyDescent="0.2">
      <c r="A203" s="19">
        <v>197</v>
      </c>
      <c r="B203" s="24" t="s">
        <v>44</v>
      </c>
      <c r="C203" s="26">
        <v>1232.54</v>
      </c>
      <c r="D203" s="34">
        <v>44926</v>
      </c>
      <c r="E203" s="34">
        <v>44890</v>
      </c>
      <c r="F203" s="20">
        <f t="shared" si="8"/>
        <v>-36</v>
      </c>
      <c r="G203" s="21">
        <f t="shared" si="9"/>
        <v>-44371.44</v>
      </c>
    </row>
    <row r="204" spans="1:7" ht="15" x14ac:dyDescent="0.2">
      <c r="A204" s="19">
        <v>198</v>
      </c>
      <c r="B204" s="24" t="s">
        <v>44</v>
      </c>
      <c r="C204" s="26">
        <v>965.43</v>
      </c>
      <c r="D204" s="34">
        <v>44895</v>
      </c>
      <c r="E204" s="34">
        <v>44890</v>
      </c>
      <c r="F204" s="20">
        <f t="shared" si="8"/>
        <v>-5</v>
      </c>
      <c r="G204" s="21">
        <f t="shared" si="9"/>
        <v>-4827.1499999999996</v>
      </c>
    </row>
    <row r="205" spans="1:7" ht="15" x14ac:dyDescent="0.2">
      <c r="A205" s="19">
        <v>199</v>
      </c>
      <c r="B205" s="24" t="s">
        <v>100</v>
      </c>
      <c r="C205" s="26">
        <v>7910.4</v>
      </c>
      <c r="D205" s="34">
        <v>44895</v>
      </c>
      <c r="E205" s="34">
        <v>44890</v>
      </c>
      <c r="F205" s="20">
        <f t="shared" si="8"/>
        <v>-5</v>
      </c>
      <c r="G205" s="21">
        <f t="shared" si="9"/>
        <v>-39552</v>
      </c>
    </row>
    <row r="206" spans="1:7" ht="15" x14ac:dyDescent="0.2">
      <c r="A206" s="19">
        <v>200</v>
      </c>
      <c r="B206" s="24" t="s">
        <v>32</v>
      </c>
      <c r="C206" s="26">
        <v>296</v>
      </c>
      <c r="D206" s="34">
        <v>44870</v>
      </c>
      <c r="E206" s="34">
        <v>44893</v>
      </c>
      <c r="F206" s="20">
        <f t="shared" si="8"/>
        <v>23</v>
      </c>
      <c r="G206" s="21">
        <f t="shared" si="9"/>
        <v>6808</v>
      </c>
    </row>
    <row r="207" spans="1:7" ht="15" x14ac:dyDescent="0.2">
      <c r="A207" s="19">
        <v>201</v>
      </c>
      <c r="B207" s="24" t="s">
        <v>32</v>
      </c>
      <c r="C207" s="26">
        <v>472.13</v>
      </c>
      <c r="D207" s="34">
        <v>44882</v>
      </c>
      <c r="E207" s="34">
        <v>44893</v>
      </c>
      <c r="F207" s="20">
        <f t="shared" si="8"/>
        <v>11</v>
      </c>
      <c r="G207" s="21">
        <f t="shared" si="9"/>
        <v>5193.43</v>
      </c>
    </row>
    <row r="208" spans="1:7" ht="15" x14ac:dyDescent="0.2">
      <c r="A208" s="19">
        <v>202</v>
      </c>
      <c r="B208" s="24" t="s">
        <v>32</v>
      </c>
      <c r="C208" s="26">
        <v>127.87</v>
      </c>
      <c r="D208" s="34">
        <v>44892</v>
      </c>
      <c r="E208" s="34">
        <v>44893</v>
      </c>
      <c r="F208" s="20">
        <f t="shared" si="8"/>
        <v>1</v>
      </c>
      <c r="G208" s="21">
        <f t="shared" si="9"/>
        <v>127.87</v>
      </c>
    </row>
    <row r="209" spans="1:7" ht="15" x14ac:dyDescent="0.2">
      <c r="A209" s="19">
        <v>203</v>
      </c>
      <c r="B209" s="24" t="s">
        <v>102</v>
      </c>
      <c r="C209" s="26">
        <v>14360</v>
      </c>
      <c r="D209" s="34">
        <v>44895</v>
      </c>
      <c r="E209" s="34">
        <v>44893</v>
      </c>
      <c r="F209" s="20">
        <f t="shared" si="8"/>
        <v>-2</v>
      </c>
      <c r="G209" s="21">
        <f t="shared" si="9"/>
        <v>-28720</v>
      </c>
    </row>
    <row r="210" spans="1:7" ht="15" x14ac:dyDescent="0.2">
      <c r="A210" s="19">
        <v>204</v>
      </c>
      <c r="B210" s="24" t="s">
        <v>107</v>
      </c>
      <c r="C210" s="26">
        <v>4800</v>
      </c>
      <c r="D210" s="34">
        <v>44895</v>
      </c>
      <c r="E210" s="34">
        <v>44893</v>
      </c>
      <c r="F210" s="20">
        <f t="shared" si="8"/>
        <v>-2</v>
      </c>
      <c r="G210" s="21">
        <f t="shared" si="9"/>
        <v>-9600</v>
      </c>
    </row>
    <row r="211" spans="1:7" ht="15" x14ac:dyDescent="0.2">
      <c r="A211" s="19">
        <v>205</v>
      </c>
      <c r="B211" s="24" t="s">
        <v>27</v>
      </c>
      <c r="C211" s="26">
        <v>747.03</v>
      </c>
      <c r="D211" s="34">
        <v>44926</v>
      </c>
      <c r="E211" s="34">
        <v>44893</v>
      </c>
      <c r="F211" s="20">
        <f t="shared" si="8"/>
        <v>-33</v>
      </c>
      <c r="G211" s="21">
        <f t="shared" si="9"/>
        <v>-24651.989999999998</v>
      </c>
    </row>
    <row r="212" spans="1:7" ht="15" x14ac:dyDescent="0.2">
      <c r="A212" s="19">
        <v>206</v>
      </c>
      <c r="B212" s="24" t="s">
        <v>18</v>
      </c>
      <c r="C212" s="26">
        <v>5970</v>
      </c>
      <c r="D212" s="34">
        <v>44895</v>
      </c>
      <c r="E212" s="34">
        <v>44893</v>
      </c>
      <c r="F212" s="20">
        <f t="shared" si="8"/>
        <v>-2</v>
      </c>
      <c r="G212" s="21">
        <f t="shared" si="9"/>
        <v>-11940</v>
      </c>
    </row>
    <row r="213" spans="1:7" ht="15" x14ac:dyDescent="0.2">
      <c r="A213" s="19">
        <v>207</v>
      </c>
      <c r="B213" s="24" t="s">
        <v>56</v>
      </c>
      <c r="C213" s="26">
        <v>4560</v>
      </c>
      <c r="D213" s="34">
        <v>44895</v>
      </c>
      <c r="E213" s="34">
        <v>44893</v>
      </c>
      <c r="F213" s="20">
        <f t="shared" si="8"/>
        <v>-2</v>
      </c>
      <c r="G213" s="21">
        <f t="shared" si="9"/>
        <v>-9120</v>
      </c>
    </row>
    <row r="214" spans="1:7" ht="15" x14ac:dyDescent="0.2">
      <c r="A214" s="19">
        <v>208</v>
      </c>
      <c r="B214" s="24" t="s">
        <v>3</v>
      </c>
      <c r="C214" s="26">
        <v>166.68</v>
      </c>
      <c r="D214" s="34">
        <v>44895</v>
      </c>
      <c r="E214" s="34">
        <v>44893</v>
      </c>
      <c r="F214" s="20">
        <f t="shared" si="8"/>
        <v>-2</v>
      </c>
      <c r="G214" s="21">
        <f t="shared" si="9"/>
        <v>-333.36</v>
      </c>
    </row>
    <row r="215" spans="1:7" ht="15" x14ac:dyDescent="0.2">
      <c r="A215" s="19">
        <v>209</v>
      </c>
      <c r="B215" s="24" t="s">
        <v>10</v>
      </c>
      <c r="C215" s="26">
        <v>150</v>
      </c>
      <c r="D215" s="34">
        <v>44895</v>
      </c>
      <c r="E215" s="34">
        <v>44893</v>
      </c>
      <c r="F215" s="20">
        <f t="shared" si="8"/>
        <v>-2</v>
      </c>
      <c r="G215" s="21">
        <f t="shared" si="9"/>
        <v>-300</v>
      </c>
    </row>
    <row r="216" spans="1:7" ht="15" x14ac:dyDescent="0.2">
      <c r="A216" s="19">
        <v>210</v>
      </c>
      <c r="B216" s="24" t="s">
        <v>57</v>
      </c>
      <c r="C216" s="26">
        <v>44.3</v>
      </c>
      <c r="D216" s="34">
        <v>44865</v>
      </c>
      <c r="E216" s="34">
        <v>44893</v>
      </c>
      <c r="F216" s="20">
        <f t="shared" si="8"/>
        <v>28</v>
      </c>
      <c r="G216" s="21">
        <f t="shared" si="9"/>
        <v>1240.3999999999999</v>
      </c>
    </row>
    <row r="217" spans="1:7" ht="15" x14ac:dyDescent="0.2">
      <c r="A217" s="19">
        <v>211</v>
      </c>
      <c r="B217" s="24" t="s">
        <v>74</v>
      </c>
      <c r="C217" s="26">
        <v>5730.41</v>
      </c>
      <c r="D217" s="34">
        <v>44895</v>
      </c>
      <c r="E217" s="34">
        <v>44893</v>
      </c>
      <c r="F217" s="20">
        <f t="shared" si="8"/>
        <v>-2</v>
      </c>
      <c r="G217" s="21">
        <f t="shared" si="9"/>
        <v>-11460.82</v>
      </c>
    </row>
    <row r="218" spans="1:7" ht="15" x14ac:dyDescent="0.2">
      <c r="A218" s="19">
        <v>212</v>
      </c>
      <c r="B218" s="24" t="s">
        <v>92</v>
      </c>
      <c r="C218" s="26">
        <v>9891.4500000000007</v>
      </c>
      <c r="D218" s="34">
        <v>44895</v>
      </c>
      <c r="E218" s="34">
        <v>44893</v>
      </c>
      <c r="F218" s="20">
        <f t="shared" si="8"/>
        <v>-2</v>
      </c>
      <c r="G218" s="21">
        <f t="shared" si="9"/>
        <v>-19782.900000000001</v>
      </c>
    </row>
    <row r="219" spans="1:7" ht="15" x14ac:dyDescent="0.2">
      <c r="A219" s="19">
        <v>213</v>
      </c>
      <c r="B219" s="24" t="s">
        <v>1</v>
      </c>
      <c r="C219" s="26">
        <v>623.46</v>
      </c>
      <c r="D219" s="34">
        <v>44893</v>
      </c>
      <c r="E219" s="34">
        <v>44893</v>
      </c>
      <c r="F219" s="20">
        <f t="shared" si="8"/>
        <v>0</v>
      </c>
      <c r="G219" s="21">
        <f t="shared" si="9"/>
        <v>0</v>
      </c>
    </row>
    <row r="220" spans="1:7" ht="15" x14ac:dyDescent="0.2">
      <c r="A220" s="19">
        <v>214</v>
      </c>
      <c r="B220" s="24" t="s">
        <v>22</v>
      </c>
      <c r="C220" s="26">
        <v>15034.36</v>
      </c>
      <c r="D220" s="34">
        <v>44895</v>
      </c>
      <c r="E220" s="34">
        <v>44893</v>
      </c>
      <c r="F220" s="20">
        <f t="shared" si="8"/>
        <v>-2</v>
      </c>
      <c r="G220" s="21">
        <f t="shared" si="9"/>
        <v>-30068.720000000001</v>
      </c>
    </row>
    <row r="221" spans="1:7" ht="15" x14ac:dyDescent="0.2">
      <c r="A221" s="19">
        <v>215</v>
      </c>
      <c r="B221" s="24" t="s">
        <v>62</v>
      </c>
      <c r="C221" s="26">
        <v>264</v>
      </c>
      <c r="D221" s="34">
        <v>44895</v>
      </c>
      <c r="E221" s="34">
        <v>44893</v>
      </c>
      <c r="F221" s="20">
        <f t="shared" si="8"/>
        <v>-2</v>
      </c>
      <c r="G221" s="21">
        <f t="shared" si="9"/>
        <v>-528</v>
      </c>
    </row>
    <row r="222" spans="1:7" ht="15" x14ac:dyDescent="0.2">
      <c r="A222" s="19">
        <v>216</v>
      </c>
      <c r="B222" s="24" t="s">
        <v>29</v>
      </c>
      <c r="C222" s="26">
        <v>150</v>
      </c>
      <c r="D222" s="34">
        <v>44895</v>
      </c>
      <c r="E222" s="34">
        <v>44893</v>
      </c>
      <c r="F222" s="20">
        <f t="shared" si="8"/>
        <v>-2</v>
      </c>
      <c r="G222" s="21">
        <f t="shared" si="9"/>
        <v>-300</v>
      </c>
    </row>
    <row r="223" spans="1:7" ht="15" x14ac:dyDescent="0.2">
      <c r="A223" s="19">
        <v>217</v>
      </c>
      <c r="B223" s="24" t="s">
        <v>47</v>
      </c>
      <c r="C223" s="26">
        <v>858</v>
      </c>
      <c r="D223" s="34">
        <v>44895</v>
      </c>
      <c r="E223" s="34">
        <v>44893</v>
      </c>
      <c r="F223" s="20">
        <f t="shared" si="8"/>
        <v>-2</v>
      </c>
      <c r="G223" s="21">
        <f t="shared" si="9"/>
        <v>-1716</v>
      </c>
    </row>
    <row r="224" spans="1:7" ht="15" x14ac:dyDescent="0.2">
      <c r="A224" s="19">
        <v>218</v>
      </c>
      <c r="B224" s="24" t="s">
        <v>25</v>
      </c>
      <c r="C224" s="26">
        <v>459.9</v>
      </c>
      <c r="D224" s="34">
        <v>44889</v>
      </c>
      <c r="E224" s="34">
        <v>44893</v>
      </c>
      <c r="F224" s="20">
        <f t="shared" si="8"/>
        <v>4</v>
      </c>
      <c r="G224" s="21">
        <f t="shared" si="9"/>
        <v>1839.6</v>
      </c>
    </row>
    <row r="225" spans="1:7" ht="15" x14ac:dyDescent="0.2">
      <c r="A225" s="19">
        <v>219</v>
      </c>
      <c r="B225" s="24" t="s">
        <v>36</v>
      </c>
      <c r="C225" s="26">
        <v>66.91</v>
      </c>
      <c r="D225" s="34">
        <v>44886</v>
      </c>
      <c r="E225" s="34">
        <v>44894</v>
      </c>
      <c r="F225" s="20">
        <f t="shared" si="8"/>
        <v>8</v>
      </c>
      <c r="G225" s="21">
        <f t="shared" si="9"/>
        <v>535.28</v>
      </c>
    </row>
    <row r="226" spans="1:7" ht="15" x14ac:dyDescent="0.2">
      <c r="A226" s="19">
        <v>220</v>
      </c>
      <c r="B226" s="24" t="s">
        <v>26</v>
      </c>
      <c r="C226" s="26">
        <v>2345.7600000000002</v>
      </c>
      <c r="D226" s="34">
        <v>44895</v>
      </c>
      <c r="E226" s="34">
        <v>44894</v>
      </c>
      <c r="F226" s="20">
        <f t="shared" si="8"/>
        <v>-1</v>
      </c>
      <c r="G226" s="21">
        <f t="shared" si="9"/>
        <v>-2345.7600000000002</v>
      </c>
    </row>
    <row r="227" spans="1:7" ht="15" x14ac:dyDescent="0.2">
      <c r="A227" s="19">
        <v>221</v>
      </c>
      <c r="B227" s="24" t="s">
        <v>56</v>
      </c>
      <c r="C227" s="26">
        <v>3360</v>
      </c>
      <c r="D227" s="34">
        <v>44895</v>
      </c>
      <c r="E227" s="34">
        <v>44894</v>
      </c>
      <c r="F227" s="20">
        <f t="shared" si="8"/>
        <v>-1</v>
      </c>
      <c r="G227" s="21">
        <f t="shared" si="9"/>
        <v>-3360</v>
      </c>
    </row>
    <row r="228" spans="1:7" ht="15" x14ac:dyDescent="0.2">
      <c r="A228" s="19">
        <v>222</v>
      </c>
      <c r="B228" s="24" t="s">
        <v>86</v>
      </c>
      <c r="C228" s="26">
        <v>31.2</v>
      </c>
      <c r="D228" s="34">
        <v>44883</v>
      </c>
      <c r="E228" s="34">
        <v>44894</v>
      </c>
      <c r="F228" s="20">
        <f t="shared" si="8"/>
        <v>11</v>
      </c>
      <c r="G228" s="21">
        <f t="shared" si="9"/>
        <v>343.2</v>
      </c>
    </row>
    <row r="229" spans="1:7" ht="15" x14ac:dyDescent="0.2">
      <c r="A229" s="19">
        <v>223</v>
      </c>
      <c r="B229" s="24" t="s">
        <v>86</v>
      </c>
      <c r="C229" s="26">
        <v>30.4</v>
      </c>
      <c r="D229" s="34">
        <v>44895</v>
      </c>
      <c r="E229" s="34">
        <v>44894</v>
      </c>
      <c r="F229" s="20">
        <f t="shared" si="8"/>
        <v>-1</v>
      </c>
      <c r="G229" s="21">
        <f t="shared" si="9"/>
        <v>-30.4</v>
      </c>
    </row>
    <row r="230" spans="1:7" ht="15" x14ac:dyDescent="0.2">
      <c r="A230" s="19">
        <v>224</v>
      </c>
      <c r="B230" s="24" t="s">
        <v>22</v>
      </c>
      <c r="C230" s="26">
        <v>8907.24</v>
      </c>
      <c r="D230" s="34">
        <v>44895</v>
      </c>
      <c r="E230" s="34">
        <v>44894</v>
      </c>
      <c r="F230" s="20">
        <f t="shared" si="8"/>
        <v>-1</v>
      </c>
      <c r="G230" s="21">
        <f t="shared" si="9"/>
        <v>-8907.24</v>
      </c>
    </row>
    <row r="231" spans="1:7" ht="15" x14ac:dyDescent="0.2">
      <c r="A231" s="19">
        <v>225</v>
      </c>
      <c r="B231" s="24" t="s">
        <v>57</v>
      </c>
      <c r="C231" s="26">
        <v>9100</v>
      </c>
      <c r="D231" s="34">
        <v>44898</v>
      </c>
      <c r="E231" s="34">
        <v>44894</v>
      </c>
      <c r="F231" s="20">
        <f t="shared" si="8"/>
        <v>-4</v>
      </c>
      <c r="G231" s="21">
        <f t="shared" si="9"/>
        <v>-36400</v>
      </c>
    </row>
    <row r="232" spans="1:7" ht="15" x14ac:dyDescent="0.2">
      <c r="A232" s="19">
        <v>226</v>
      </c>
      <c r="B232" s="24" t="s">
        <v>22</v>
      </c>
      <c r="C232" s="26">
        <v>254.6</v>
      </c>
      <c r="D232" s="34">
        <v>44895</v>
      </c>
      <c r="E232" s="34">
        <v>44894</v>
      </c>
      <c r="F232" s="20">
        <f t="shared" si="8"/>
        <v>-1</v>
      </c>
      <c r="G232" s="21">
        <f t="shared" si="9"/>
        <v>-254.6</v>
      </c>
    </row>
    <row r="233" spans="1:7" ht="15" x14ac:dyDescent="0.2">
      <c r="A233" s="19">
        <v>227</v>
      </c>
      <c r="B233" s="24" t="s">
        <v>65</v>
      </c>
      <c r="C233" s="26">
        <v>11610.63</v>
      </c>
      <c r="D233" s="34">
        <v>44896</v>
      </c>
      <c r="E233" s="34">
        <v>44894</v>
      </c>
      <c r="F233" s="20">
        <f t="shared" si="8"/>
        <v>-2</v>
      </c>
      <c r="G233" s="21">
        <f t="shared" si="9"/>
        <v>-23221.26</v>
      </c>
    </row>
    <row r="234" spans="1:7" ht="15" x14ac:dyDescent="0.2">
      <c r="A234" s="19">
        <v>228</v>
      </c>
      <c r="B234" s="24" t="s">
        <v>60</v>
      </c>
      <c r="C234" s="26">
        <v>788.25</v>
      </c>
      <c r="D234" s="34">
        <v>44895</v>
      </c>
      <c r="E234" s="34">
        <v>44894</v>
      </c>
      <c r="F234" s="20">
        <f t="shared" si="8"/>
        <v>-1</v>
      </c>
      <c r="G234" s="21">
        <f t="shared" si="9"/>
        <v>-788.25</v>
      </c>
    </row>
    <row r="235" spans="1:7" ht="15" x14ac:dyDescent="0.2">
      <c r="A235" s="19">
        <v>229</v>
      </c>
      <c r="B235" s="24" t="s">
        <v>97</v>
      </c>
      <c r="C235" s="26">
        <v>120</v>
      </c>
      <c r="D235" s="34">
        <v>44895</v>
      </c>
      <c r="E235" s="34">
        <v>44894</v>
      </c>
      <c r="F235" s="20">
        <f t="shared" si="8"/>
        <v>-1</v>
      </c>
      <c r="G235" s="21">
        <f t="shared" si="9"/>
        <v>-120</v>
      </c>
    </row>
    <row r="236" spans="1:7" ht="15" x14ac:dyDescent="0.2">
      <c r="A236" s="19">
        <v>230</v>
      </c>
      <c r="B236" s="24" t="s">
        <v>49</v>
      </c>
      <c r="C236" s="26">
        <v>387075.1</v>
      </c>
      <c r="D236" s="34">
        <v>44895</v>
      </c>
      <c r="E236" s="34">
        <v>44894</v>
      </c>
      <c r="F236" s="20">
        <f t="shared" si="8"/>
        <v>-1</v>
      </c>
      <c r="G236" s="21">
        <f t="shared" si="9"/>
        <v>-387075.1</v>
      </c>
    </row>
    <row r="237" spans="1:7" ht="15" x14ac:dyDescent="0.2">
      <c r="A237" s="19">
        <v>231</v>
      </c>
      <c r="B237" s="24" t="s">
        <v>69</v>
      </c>
      <c r="C237" s="26">
        <v>66.56</v>
      </c>
      <c r="D237" s="34">
        <v>44895</v>
      </c>
      <c r="E237" s="34">
        <v>44895</v>
      </c>
      <c r="F237" s="20">
        <f t="shared" si="8"/>
        <v>0</v>
      </c>
      <c r="G237" s="21">
        <f t="shared" si="9"/>
        <v>0</v>
      </c>
    </row>
    <row r="238" spans="1:7" ht="15" x14ac:dyDescent="0.2">
      <c r="A238" s="19">
        <v>232</v>
      </c>
      <c r="B238" s="24" t="s">
        <v>102</v>
      </c>
      <c r="C238" s="26">
        <v>1809</v>
      </c>
      <c r="D238" s="34">
        <v>44895</v>
      </c>
      <c r="E238" s="34">
        <v>44895</v>
      </c>
      <c r="F238" s="20">
        <f t="shared" si="8"/>
        <v>0</v>
      </c>
      <c r="G238" s="21">
        <f t="shared" si="9"/>
        <v>0</v>
      </c>
    </row>
    <row r="239" spans="1:7" ht="15" x14ac:dyDescent="0.2">
      <c r="A239" s="19">
        <v>233</v>
      </c>
      <c r="B239" s="24" t="s">
        <v>38</v>
      </c>
      <c r="C239" s="26">
        <v>550</v>
      </c>
      <c r="D239" s="34">
        <v>44865</v>
      </c>
      <c r="E239" s="34">
        <v>44895</v>
      </c>
      <c r="F239" s="20">
        <f t="shared" si="8"/>
        <v>30</v>
      </c>
      <c r="G239" s="21">
        <f t="shared" si="9"/>
        <v>16500</v>
      </c>
    </row>
    <row r="240" spans="1:7" ht="15" x14ac:dyDescent="0.2">
      <c r="A240" s="19">
        <v>234</v>
      </c>
      <c r="B240" s="24" t="s">
        <v>38</v>
      </c>
      <c r="C240" s="26">
        <v>804.2</v>
      </c>
      <c r="D240" s="34">
        <v>44895</v>
      </c>
      <c r="E240" s="34">
        <v>44895</v>
      </c>
      <c r="F240" s="20">
        <f t="shared" si="8"/>
        <v>0</v>
      </c>
      <c r="G240" s="21">
        <f t="shared" si="9"/>
        <v>0</v>
      </c>
    </row>
    <row r="241" spans="1:7" ht="15" x14ac:dyDescent="0.2">
      <c r="A241" s="19">
        <v>235</v>
      </c>
      <c r="B241" s="24" t="s">
        <v>22</v>
      </c>
      <c r="C241" s="26">
        <v>2090.7199999999998</v>
      </c>
      <c r="D241" s="34">
        <v>44895</v>
      </c>
      <c r="E241" s="34">
        <v>44895</v>
      </c>
      <c r="F241" s="20">
        <f t="shared" si="8"/>
        <v>0</v>
      </c>
      <c r="G241" s="21">
        <f t="shared" si="9"/>
        <v>0</v>
      </c>
    </row>
    <row r="242" spans="1:7" ht="15" x14ac:dyDescent="0.2">
      <c r="A242" s="19">
        <v>236</v>
      </c>
      <c r="B242" s="24" t="s">
        <v>57</v>
      </c>
      <c r="C242" s="26">
        <v>9120</v>
      </c>
      <c r="D242" s="34">
        <v>44898</v>
      </c>
      <c r="E242" s="34">
        <v>44896</v>
      </c>
      <c r="F242" s="20">
        <f t="shared" si="8"/>
        <v>-2</v>
      </c>
      <c r="G242" s="21">
        <f t="shared" si="9"/>
        <v>-18240</v>
      </c>
    </row>
    <row r="243" spans="1:7" ht="15" x14ac:dyDescent="0.2">
      <c r="A243" s="19">
        <v>237</v>
      </c>
      <c r="B243" s="24" t="s">
        <v>50</v>
      </c>
      <c r="C243" s="26">
        <v>690</v>
      </c>
      <c r="D243" s="34">
        <v>44900</v>
      </c>
      <c r="E243" s="34">
        <v>44896</v>
      </c>
      <c r="F243" s="20">
        <f t="shared" si="8"/>
        <v>-4</v>
      </c>
      <c r="G243" s="21">
        <f t="shared" si="9"/>
        <v>-2760</v>
      </c>
    </row>
    <row r="244" spans="1:7" ht="15" x14ac:dyDescent="0.2">
      <c r="A244" s="19">
        <v>238</v>
      </c>
      <c r="B244" s="24" t="s">
        <v>44</v>
      </c>
      <c r="C244" s="26">
        <v>6830</v>
      </c>
      <c r="D244" s="34">
        <v>44896</v>
      </c>
      <c r="E244" s="34">
        <v>44896</v>
      </c>
      <c r="F244" s="20">
        <f t="shared" si="8"/>
        <v>0</v>
      </c>
      <c r="G244" s="21">
        <f t="shared" si="9"/>
        <v>0</v>
      </c>
    </row>
    <row r="245" spans="1:7" ht="15" x14ac:dyDescent="0.2">
      <c r="A245" s="19">
        <v>239</v>
      </c>
      <c r="B245" s="24" t="s">
        <v>104</v>
      </c>
      <c r="C245" s="26">
        <v>5500</v>
      </c>
      <c r="D245" s="34">
        <v>44897</v>
      </c>
      <c r="E245" s="34">
        <v>44896</v>
      </c>
      <c r="F245" s="20">
        <f t="shared" si="8"/>
        <v>-1</v>
      </c>
      <c r="G245" s="21">
        <f t="shared" si="9"/>
        <v>-5500</v>
      </c>
    </row>
    <row r="246" spans="1:7" ht="15" x14ac:dyDescent="0.2">
      <c r="A246" s="19">
        <v>240</v>
      </c>
      <c r="B246" s="24" t="s">
        <v>140</v>
      </c>
      <c r="C246" s="26">
        <v>1225</v>
      </c>
      <c r="D246" s="34">
        <v>44895</v>
      </c>
      <c r="E246" s="34">
        <v>44896</v>
      </c>
      <c r="F246" s="20">
        <f t="shared" ref="F246:F309" si="10">E246-D246</f>
        <v>1</v>
      </c>
      <c r="G246" s="21">
        <f t="shared" si="9"/>
        <v>1225</v>
      </c>
    </row>
    <row r="247" spans="1:7" ht="15" x14ac:dyDescent="0.2">
      <c r="A247" s="19">
        <v>241</v>
      </c>
      <c r="B247" s="24" t="s">
        <v>24</v>
      </c>
      <c r="C247" s="26">
        <v>390</v>
      </c>
      <c r="D247" s="34">
        <v>44895</v>
      </c>
      <c r="E247" s="34">
        <v>44897</v>
      </c>
      <c r="F247" s="20">
        <f t="shared" si="10"/>
        <v>2</v>
      </c>
      <c r="G247" s="21">
        <f t="shared" si="9"/>
        <v>780</v>
      </c>
    </row>
    <row r="248" spans="1:7" ht="15" x14ac:dyDescent="0.2">
      <c r="A248" s="19">
        <v>242</v>
      </c>
      <c r="B248" s="24" t="s">
        <v>40</v>
      </c>
      <c r="C248" s="26">
        <v>49284.29</v>
      </c>
      <c r="D248" s="34">
        <v>44897</v>
      </c>
      <c r="E248" s="34">
        <v>44897</v>
      </c>
      <c r="F248" s="20">
        <f t="shared" si="10"/>
        <v>0</v>
      </c>
      <c r="G248" s="21">
        <f t="shared" si="9"/>
        <v>0</v>
      </c>
    </row>
    <row r="249" spans="1:7" ht="15" x14ac:dyDescent="0.2">
      <c r="A249" s="19">
        <v>243</v>
      </c>
      <c r="B249" s="24" t="s">
        <v>2</v>
      </c>
      <c r="C249" s="26">
        <v>1622.91</v>
      </c>
      <c r="D249" s="34">
        <v>44905</v>
      </c>
      <c r="E249" s="34">
        <v>44900</v>
      </c>
      <c r="F249" s="20">
        <f t="shared" si="10"/>
        <v>-5</v>
      </c>
      <c r="G249" s="21">
        <f t="shared" si="9"/>
        <v>-8114.55</v>
      </c>
    </row>
    <row r="250" spans="1:7" ht="15" x14ac:dyDescent="0.2">
      <c r="A250" s="19">
        <v>244</v>
      </c>
      <c r="B250" s="24" t="s">
        <v>45</v>
      </c>
      <c r="C250" s="26">
        <v>280</v>
      </c>
      <c r="D250" s="34">
        <v>44906</v>
      </c>
      <c r="E250" s="34">
        <v>44900</v>
      </c>
      <c r="F250" s="20">
        <f t="shared" si="10"/>
        <v>-6</v>
      </c>
      <c r="G250" s="21">
        <f t="shared" si="9"/>
        <v>-1680</v>
      </c>
    </row>
    <row r="251" spans="1:7" ht="15" x14ac:dyDescent="0.2">
      <c r="A251" s="19">
        <v>245</v>
      </c>
      <c r="B251" s="24" t="s">
        <v>61</v>
      </c>
      <c r="C251" s="26">
        <v>400</v>
      </c>
      <c r="D251" s="34">
        <v>44906</v>
      </c>
      <c r="E251" s="34">
        <v>44900</v>
      </c>
      <c r="F251" s="20">
        <f t="shared" si="10"/>
        <v>-6</v>
      </c>
      <c r="G251" s="21">
        <f t="shared" si="9"/>
        <v>-2400</v>
      </c>
    </row>
    <row r="252" spans="1:7" ht="15" x14ac:dyDescent="0.2">
      <c r="A252" s="19">
        <v>246</v>
      </c>
      <c r="B252" s="24" t="s">
        <v>63</v>
      </c>
      <c r="C252" s="26">
        <v>3614</v>
      </c>
      <c r="D252" s="34">
        <v>44906</v>
      </c>
      <c r="E252" s="34">
        <v>44900</v>
      </c>
      <c r="F252" s="20">
        <f t="shared" si="10"/>
        <v>-6</v>
      </c>
      <c r="G252" s="21">
        <f t="shared" si="9"/>
        <v>-21684</v>
      </c>
    </row>
    <row r="253" spans="1:7" ht="15" x14ac:dyDescent="0.2">
      <c r="A253" s="19">
        <v>247</v>
      </c>
      <c r="B253" s="24" t="s">
        <v>51</v>
      </c>
      <c r="C253" s="26">
        <v>959.3</v>
      </c>
      <c r="D253" s="34">
        <v>44904</v>
      </c>
      <c r="E253" s="34">
        <v>44900</v>
      </c>
      <c r="F253" s="20">
        <f t="shared" si="10"/>
        <v>-4</v>
      </c>
      <c r="G253" s="21">
        <f t="shared" si="9"/>
        <v>-3837.2</v>
      </c>
    </row>
    <row r="254" spans="1:7" ht="15" x14ac:dyDescent="0.2">
      <c r="A254" s="19">
        <v>248</v>
      </c>
      <c r="B254" s="24" t="s">
        <v>51</v>
      </c>
      <c r="C254" s="26">
        <v>1250.78</v>
      </c>
      <c r="D254" s="34">
        <v>44904</v>
      </c>
      <c r="E254" s="34">
        <v>44900</v>
      </c>
      <c r="F254" s="20">
        <f t="shared" si="10"/>
        <v>-4</v>
      </c>
      <c r="G254" s="21">
        <f t="shared" si="9"/>
        <v>-5003.12</v>
      </c>
    </row>
    <row r="255" spans="1:7" ht="15" x14ac:dyDescent="0.2">
      <c r="A255" s="19">
        <v>249</v>
      </c>
      <c r="B255" s="24" t="s">
        <v>51</v>
      </c>
      <c r="C255" s="26">
        <v>42.72</v>
      </c>
      <c r="D255" s="34">
        <v>44910</v>
      </c>
      <c r="E255" s="34">
        <v>44900</v>
      </c>
      <c r="F255" s="20">
        <f t="shared" si="10"/>
        <v>-10</v>
      </c>
      <c r="G255" s="21">
        <f t="shared" si="9"/>
        <v>-427.2</v>
      </c>
    </row>
    <row r="256" spans="1:7" ht="15" x14ac:dyDescent="0.2">
      <c r="A256" s="19">
        <v>250</v>
      </c>
      <c r="B256" s="24" t="s">
        <v>141</v>
      </c>
      <c r="C256" s="26">
        <v>3864</v>
      </c>
      <c r="D256" s="34">
        <v>44926</v>
      </c>
      <c r="E256" s="34">
        <v>44902</v>
      </c>
      <c r="F256" s="20">
        <f t="shared" si="10"/>
        <v>-24</v>
      </c>
      <c r="G256" s="21">
        <f t="shared" si="9"/>
        <v>-92736</v>
      </c>
    </row>
    <row r="257" spans="1:7" ht="15" x14ac:dyDescent="0.2">
      <c r="A257" s="19">
        <v>251</v>
      </c>
      <c r="B257" s="24" t="s">
        <v>130</v>
      </c>
      <c r="C257" s="26">
        <v>2134.6799999999998</v>
      </c>
      <c r="D257" s="34">
        <v>44908</v>
      </c>
      <c r="E257" s="34">
        <v>44908</v>
      </c>
      <c r="F257" s="20">
        <f t="shared" si="10"/>
        <v>0</v>
      </c>
      <c r="G257" s="21">
        <f t="shared" si="9"/>
        <v>0</v>
      </c>
    </row>
    <row r="258" spans="1:7" ht="15" x14ac:dyDescent="0.2">
      <c r="A258" s="19">
        <v>252</v>
      </c>
      <c r="B258" s="24" t="s">
        <v>73</v>
      </c>
      <c r="C258" s="26">
        <v>105.98</v>
      </c>
      <c r="D258" s="34">
        <v>44912</v>
      </c>
      <c r="E258" s="34">
        <v>44910</v>
      </c>
      <c r="F258" s="20">
        <f t="shared" si="10"/>
        <v>-2</v>
      </c>
      <c r="G258" s="21">
        <f t="shared" si="9"/>
        <v>-211.96</v>
      </c>
    </row>
    <row r="259" spans="1:7" ht="15" x14ac:dyDescent="0.2">
      <c r="A259" s="19">
        <v>253</v>
      </c>
      <c r="B259" s="24" t="s">
        <v>90</v>
      </c>
      <c r="C259" s="26">
        <v>46</v>
      </c>
      <c r="D259" s="34">
        <v>44926</v>
      </c>
      <c r="E259" s="34">
        <v>44911</v>
      </c>
      <c r="F259" s="20">
        <f t="shared" si="10"/>
        <v>-15</v>
      </c>
      <c r="G259" s="21">
        <f t="shared" si="9"/>
        <v>-690</v>
      </c>
    </row>
    <row r="260" spans="1:7" ht="15" x14ac:dyDescent="0.2">
      <c r="A260" s="19">
        <v>254</v>
      </c>
      <c r="B260" s="24" t="s">
        <v>139</v>
      </c>
      <c r="C260" s="26">
        <v>1340</v>
      </c>
      <c r="D260" s="34">
        <v>44923</v>
      </c>
      <c r="E260" s="34">
        <v>44911</v>
      </c>
      <c r="F260" s="20">
        <f t="shared" si="10"/>
        <v>-12</v>
      </c>
      <c r="G260" s="21">
        <f t="shared" si="9"/>
        <v>-16080</v>
      </c>
    </row>
    <row r="261" spans="1:7" ht="15" x14ac:dyDescent="0.2">
      <c r="A261" s="19">
        <v>255</v>
      </c>
      <c r="B261" s="24" t="s">
        <v>78</v>
      </c>
      <c r="C261" s="26">
        <v>491.6</v>
      </c>
      <c r="D261" s="34">
        <v>44923</v>
      </c>
      <c r="E261" s="34">
        <v>44914</v>
      </c>
      <c r="F261" s="20">
        <f t="shared" si="10"/>
        <v>-9</v>
      </c>
      <c r="G261" s="21">
        <f t="shared" si="9"/>
        <v>-4424.4000000000005</v>
      </c>
    </row>
    <row r="262" spans="1:7" ht="15" x14ac:dyDescent="0.2">
      <c r="A262" s="19">
        <v>256</v>
      </c>
      <c r="B262" s="24" t="s">
        <v>74</v>
      </c>
      <c r="C262" s="26">
        <v>7315.77</v>
      </c>
      <c r="D262" s="34">
        <v>44895</v>
      </c>
      <c r="E262" s="34">
        <v>44914</v>
      </c>
      <c r="F262" s="20">
        <f t="shared" si="10"/>
        <v>19</v>
      </c>
      <c r="G262" s="21">
        <f t="shared" ref="G262:G325" si="11">F262*C262</f>
        <v>138999.63</v>
      </c>
    </row>
    <row r="263" spans="1:7" ht="15" x14ac:dyDescent="0.2">
      <c r="A263" s="19">
        <v>257</v>
      </c>
      <c r="B263" s="24" t="s">
        <v>74</v>
      </c>
      <c r="C263" s="26">
        <v>5681.8</v>
      </c>
      <c r="D263" s="34">
        <v>44911</v>
      </c>
      <c r="E263" s="34">
        <v>44914</v>
      </c>
      <c r="F263" s="20">
        <f t="shared" si="10"/>
        <v>3</v>
      </c>
      <c r="G263" s="21">
        <f t="shared" si="11"/>
        <v>17045.400000000001</v>
      </c>
    </row>
    <row r="264" spans="1:7" ht="15" x14ac:dyDescent="0.2">
      <c r="A264" s="19">
        <v>258</v>
      </c>
      <c r="B264" s="24" t="s">
        <v>43</v>
      </c>
      <c r="C264" s="26">
        <v>59.99</v>
      </c>
      <c r="D264" s="34">
        <v>44890</v>
      </c>
      <c r="E264" s="34">
        <v>44915</v>
      </c>
      <c r="F264" s="20">
        <f t="shared" si="10"/>
        <v>25</v>
      </c>
      <c r="G264" s="21">
        <f t="shared" si="11"/>
        <v>1499.75</v>
      </c>
    </row>
    <row r="265" spans="1:7" ht="15" x14ac:dyDescent="0.2">
      <c r="A265" s="19">
        <v>259</v>
      </c>
      <c r="B265" s="24" t="s">
        <v>43</v>
      </c>
      <c r="C265" s="26">
        <v>52.4</v>
      </c>
      <c r="D265" s="34">
        <v>44907</v>
      </c>
      <c r="E265" s="34">
        <v>44915</v>
      </c>
      <c r="F265" s="20">
        <f t="shared" si="10"/>
        <v>8</v>
      </c>
      <c r="G265" s="21">
        <f t="shared" si="11"/>
        <v>419.2</v>
      </c>
    </row>
    <row r="266" spans="1:7" ht="15" x14ac:dyDescent="0.2">
      <c r="A266" s="19">
        <v>260</v>
      </c>
      <c r="B266" s="24" t="s">
        <v>43</v>
      </c>
      <c r="C266" s="26">
        <v>341.83</v>
      </c>
      <c r="D266" s="34">
        <v>44917</v>
      </c>
      <c r="E266" s="34">
        <v>44915</v>
      </c>
      <c r="F266" s="20">
        <f t="shared" si="10"/>
        <v>-2</v>
      </c>
      <c r="G266" s="21">
        <f t="shared" si="11"/>
        <v>-683.66</v>
      </c>
    </row>
    <row r="267" spans="1:7" ht="15" x14ac:dyDescent="0.2">
      <c r="A267" s="19">
        <v>261</v>
      </c>
      <c r="B267" s="24" t="s">
        <v>68</v>
      </c>
      <c r="C267" s="26">
        <v>1122.5</v>
      </c>
      <c r="D267" s="34">
        <v>44891</v>
      </c>
      <c r="E267" s="34">
        <v>44915</v>
      </c>
      <c r="F267" s="20">
        <f t="shared" si="10"/>
        <v>24</v>
      </c>
      <c r="G267" s="21">
        <f t="shared" si="11"/>
        <v>26940</v>
      </c>
    </row>
    <row r="268" spans="1:7" ht="15" x14ac:dyDescent="0.2">
      <c r="A268" s="19">
        <v>262</v>
      </c>
      <c r="B268" s="24" t="s">
        <v>68</v>
      </c>
      <c r="C268" s="26">
        <v>1051.2</v>
      </c>
      <c r="D268" s="34">
        <v>44923</v>
      </c>
      <c r="E268" s="34">
        <v>44915</v>
      </c>
      <c r="F268" s="20">
        <f t="shared" si="10"/>
        <v>-8</v>
      </c>
      <c r="G268" s="21">
        <f t="shared" si="11"/>
        <v>-8409.6</v>
      </c>
    </row>
    <row r="269" spans="1:7" ht="15" x14ac:dyDescent="0.2">
      <c r="A269" s="19">
        <v>263</v>
      </c>
      <c r="B269" s="24" t="s">
        <v>101</v>
      </c>
      <c r="C269" s="26">
        <v>180</v>
      </c>
      <c r="D269" s="34">
        <v>44911</v>
      </c>
      <c r="E269" s="34">
        <v>44915</v>
      </c>
      <c r="F269" s="20">
        <f t="shared" si="10"/>
        <v>4</v>
      </c>
      <c r="G269" s="21">
        <f t="shared" si="11"/>
        <v>720</v>
      </c>
    </row>
    <row r="270" spans="1:7" ht="15" x14ac:dyDescent="0.2">
      <c r="A270" s="19">
        <v>264</v>
      </c>
      <c r="B270" s="24" t="s">
        <v>15</v>
      </c>
      <c r="C270" s="26">
        <v>150.85</v>
      </c>
      <c r="D270" s="34">
        <v>44909</v>
      </c>
      <c r="E270" s="34">
        <v>44915</v>
      </c>
      <c r="F270" s="20">
        <f t="shared" si="10"/>
        <v>6</v>
      </c>
      <c r="G270" s="21">
        <f t="shared" si="11"/>
        <v>905.09999999999991</v>
      </c>
    </row>
    <row r="271" spans="1:7" ht="15" x14ac:dyDescent="0.2">
      <c r="A271" s="19">
        <v>265</v>
      </c>
      <c r="B271" s="24" t="s">
        <v>31</v>
      </c>
      <c r="C271" s="26">
        <v>4353</v>
      </c>
      <c r="D271" s="34">
        <v>44911</v>
      </c>
      <c r="E271" s="34">
        <v>44915</v>
      </c>
      <c r="F271" s="20">
        <f t="shared" si="10"/>
        <v>4</v>
      </c>
      <c r="G271" s="21">
        <f t="shared" si="11"/>
        <v>17412</v>
      </c>
    </row>
    <row r="272" spans="1:7" ht="15" x14ac:dyDescent="0.2">
      <c r="A272" s="19">
        <v>266</v>
      </c>
      <c r="B272" s="24" t="s">
        <v>63</v>
      </c>
      <c r="C272" s="26">
        <v>2400</v>
      </c>
      <c r="D272" s="34">
        <v>44943</v>
      </c>
      <c r="E272" s="34">
        <v>44915</v>
      </c>
      <c r="F272" s="20">
        <f t="shared" si="10"/>
        <v>-28</v>
      </c>
      <c r="G272" s="21">
        <f t="shared" si="11"/>
        <v>-67200</v>
      </c>
    </row>
    <row r="273" spans="1:7" ht="15" x14ac:dyDescent="0.2">
      <c r="A273" s="19">
        <v>267</v>
      </c>
      <c r="B273" s="24" t="s">
        <v>54</v>
      </c>
      <c r="C273" s="26">
        <v>1516.41</v>
      </c>
      <c r="D273" s="34">
        <v>44913</v>
      </c>
      <c r="E273" s="34">
        <v>44915</v>
      </c>
      <c r="F273" s="20">
        <f t="shared" si="10"/>
        <v>2</v>
      </c>
      <c r="G273" s="21">
        <f t="shared" si="11"/>
        <v>3032.82</v>
      </c>
    </row>
    <row r="274" spans="1:7" ht="15" x14ac:dyDescent="0.2">
      <c r="A274" s="19">
        <v>268</v>
      </c>
      <c r="B274" s="24" t="s">
        <v>88</v>
      </c>
      <c r="C274" s="26">
        <v>1798.5</v>
      </c>
      <c r="D274" s="34">
        <v>44911</v>
      </c>
      <c r="E274" s="34">
        <v>44915</v>
      </c>
      <c r="F274" s="20">
        <f t="shared" si="10"/>
        <v>4</v>
      </c>
      <c r="G274" s="21">
        <f t="shared" si="11"/>
        <v>7194</v>
      </c>
    </row>
    <row r="275" spans="1:7" ht="15" x14ac:dyDescent="0.2">
      <c r="A275" s="19">
        <v>269</v>
      </c>
      <c r="B275" s="24" t="s">
        <v>56</v>
      </c>
      <c r="C275" s="26">
        <v>2695</v>
      </c>
      <c r="D275" s="34">
        <v>44926</v>
      </c>
      <c r="E275" s="34">
        <v>44916</v>
      </c>
      <c r="F275" s="20">
        <f t="shared" si="10"/>
        <v>-10</v>
      </c>
      <c r="G275" s="21">
        <f t="shared" si="11"/>
        <v>-26950</v>
      </c>
    </row>
    <row r="276" spans="1:7" ht="15" x14ac:dyDescent="0.2">
      <c r="A276" s="19">
        <v>270</v>
      </c>
      <c r="B276" s="24" t="s">
        <v>117</v>
      </c>
      <c r="C276" s="26">
        <v>11200</v>
      </c>
      <c r="D276" s="34">
        <v>44911</v>
      </c>
      <c r="E276" s="34">
        <v>44916</v>
      </c>
      <c r="F276" s="20">
        <f t="shared" si="10"/>
        <v>5</v>
      </c>
      <c r="G276" s="21">
        <f t="shared" si="11"/>
        <v>56000</v>
      </c>
    </row>
    <row r="277" spans="1:7" ht="15" x14ac:dyDescent="0.2">
      <c r="A277" s="19">
        <v>271</v>
      </c>
      <c r="B277" s="24" t="s">
        <v>74</v>
      </c>
      <c r="C277" s="26">
        <v>5538.31</v>
      </c>
      <c r="D277" s="34">
        <v>44918</v>
      </c>
      <c r="E277" s="34">
        <v>44916</v>
      </c>
      <c r="F277" s="20">
        <f t="shared" si="10"/>
        <v>-2</v>
      </c>
      <c r="G277" s="21">
        <f t="shared" si="11"/>
        <v>-11076.62</v>
      </c>
    </row>
    <row r="278" spans="1:7" ht="15" x14ac:dyDescent="0.2">
      <c r="A278" s="19">
        <v>272</v>
      </c>
      <c r="B278" s="24" t="s">
        <v>83</v>
      </c>
      <c r="C278" s="26">
        <v>2370.6</v>
      </c>
      <c r="D278" s="34">
        <v>44926</v>
      </c>
      <c r="E278" s="34">
        <v>44917</v>
      </c>
      <c r="F278" s="20">
        <f t="shared" si="10"/>
        <v>-9</v>
      </c>
      <c r="G278" s="21">
        <f t="shared" si="11"/>
        <v>-21335.399999999998</v>
      </c>
    </row>
    <row r="279" spans="1:7" ht="15" x14ac:dyDescent="0.2">
      <c r="A279" s="19">
        <v>273</v>
      </c>
      <c r="B279" s="24" t="s">
        <v>85</v>
      </c>
      <c r="C279" s="26">
        <v>3248.07</v>
      </c>
      <c r="D279" s="34">
        <v>44926</v>
      </c>
      <c r="E279" s="34">
        <v>44917</v>
      </c>
      <c r="F279" s="20">
        <f t="shared" si="10"/>
        <v>-9</v>
      </c>
      <c r="G279" s="21">
        <f t="shared" si="11"/>
        <v>-29232.63</v>
      </c>
    </row>
    <row r="280" spans="1:7" ht="15" x14ac:dyDescent="0.2">
      <c r="A280" s="19">
        <v>274</v>
      </c>
      <c r="B280" s="24" t="s">
        <v>112</v>
      </c>
      <c r="C280" s="26">
        <v>783</v>
      </c>
      <c r="D280" s="34">
        <v>44926</v>
      </c>
      <c r="E280" s="34">
        <v>44917</v>
      </c>
      <c r="F280" s="20">
        <f t="shared" si="10"/>
        <v>-9</v>
      </c>
      <c r="G280" s="21">
        <f t="shared" si="11"/>
        <v>-7047</v>
      </c>
    </row>
    <row r="281" spans="1:7" ht="15" x14ac:dyDescent="0.2">
      <c r="A281" s="19">
        <v>275</v>
      </c>
      <c r="B281" s="24" t="s">
        <v>110</v>
      </c>
      <c r="C281" s="26">
        <v>1828.03</v>
      </c>
      <c r="D281" s="34">
        <v>44917</v>
      </c>
      <c r="E281" s="34">
        <v>44917</v>
      </c>
      <c r="F281" s="20">
        <f t="shared" si="10"/>
        <v>0</v>
      </c>
      <c r="G281" s="21">
        <f t="shared" si="11"/>
        <v>0</v>
      </c>
    </row>
    <row r="282" spans="1:7" ht="15" x14ac:dyDescent="0.2">
      <c r="A282" s="19">
        <v>276</v>
      </c>
      <c r="B282" s="24" t="s">
        <v>109</v>
      </c>
      <c r="C282" s="26">
        <v>1519.83</v>
      </c>
      <c r="D282" s="34">
        <v>44917</v>
      </c>
      <c r="E282" s="34">
        <v>44917</v>
      </c>
      <c r="F282" s="20">
        <f t="shared" si="10"/>
        <v>0</v>
      </c>
      <c r="G282" s="21">
        <f t="shared" si="11"/>
        <v>0</v>
      </c>
    </row>
    <row r="283" spans="1:7" ht="15" x14ac:dyDescent="0.2">
      <c r="A283" s="19">
        <v>277</v>
      </c>
      <c r="B283" s="24" t="s">
        <v>24</v>
      </c>
      <c r="C283" s="26">
        <v>250</v>
      </c>
      <c r="D283" s="34">
        <v>44925</v>
      </c>
      <c r="E283" s="34">
        <v>44918</v>
      </c>
      <c r="F283" s="20">
        <f t="shared" si="10"/>
        <v>-7</v>
      </c>
      <c r="G283" s="21">
        <f t="shared" si="11"/>
        <v>-1750</v>
      </c>
    </row>
    <row r="284" spans="1:7" ht="15" x14ac:dyDescent="0.2">
      <c r="A284" s="19">
        <v>278</v>
      </c>
      <c r="B284" s="24" t="s">
        <v>29</v>
      </c>
      <c r="C284" s="26">
        <v>13575</v>
      </c>
      <c r="D284" s="34">
        <v>44926</v>
      </c>
      <c r="E284" s="34">
        <v>44918</v>
      </c>
      <c r="F284" s="20">
        <f t="shared" si="10"/>
        <v>-8</v>
      </c>
      <c r="G284" s="21">
        <f t="shared" si="11"/>
        <v>-108600</v>
      </c>
    </row>
    <row r="285" spans="1:7" ht="15" x14ac:dyDescent="0.2">
      <c r="A285" s="19">
        <v>279</v>
      </c>
      <c r="B285" s="24" t="s">
        <v>48</v>
      </c>
      <c r="C285" s="26">
        <v>240</v>
      </c>
      <c r="D285" s="34">
        <v>44926</v>
      </c>
      <c r="E285" s="34">
        <v>44918</v>
      </c>
      <c r="F285" s="20">
        <f t="shared" si="10"/>
        <v>-8</v>
      </c>
      <c r="G285" s="21">
        <f t="shared" si="11"/>
        <v>-1920</v>
      </c>
    </row>
    <row r="286" spans="1:7" ht="15" x14ac:dyDescent="0.2">
      <c r="A286" s="19">
        <v>280</v>
      </c>
      <c r="B286" s="24" t="s">
        <v>41</v>
      </c>
      <c r="C286" s="26">
        <v>400</v>
      </c>
      <c r="D286" s="34">
        <v>44926</v>
      </c>
      <c r="E286" s="34">
        <v>44918</v>
      </c>
      <c r="F286" s="20">
        <f t="shared" si="10"/>
        <v>-8</v>
      </c>
      <c r="G286" s="21">
        <f t="shared" si="11"/>
        <v>-3200</v>
      </c>
    </row>
    <row r="287" spans="1:7" ht="15" x14ac:dyDescent="0.2">
      <c r="A287" s="19">
        <v>281</v>
      </c>
      <c r="B287" s="24" t="s">
        <v>84</v>
      </c>
      <c r="C287" s="26">
        <v>1700</v>
      </c>
      <c r="D287" s="34">
        <v>44926</v>
      </c>
      <c r="E287" s="34">
        <v>44918</v>
      </c>
      <c r="F287" s="20">
        <f t="shared" si="10"/>
        <v>-8</v>
      </c>
      <c r="G287" s="21">
        <f t="shared" si="11"/>
        <v>-13600</v>
      </c>
    </row>
    <row r="288" spans="1:7" ht="15" x14ac:dyDescent="0.2">
      <c r="A288" s="19">
        <v>282</v>
      </c>
      <c r="B288" s="24" t="s">
        <v>20</v>
      </c>
      <c r="C288" s="26">
        <v>759.96</v>
      </c>
      <c r="D288" s="34">
        <v>44926</v>
      </c>
      <c r="E288" s="34">
        <v>44918</v>
      </c>
      <c r="F288" s="20">
        <f t="shared" si="10"/>
        <v>-8</v>
      </c>
      <c r="G288" s="21">
        <f t="shared" si="11"/>
        <v>-6079.68</v>
      </c>
    </row>
    <row r="289" spans="1:7" ht="15" x14ac:dyDescent="0.2">
      <c r="A289" s="19">
        <v>283</v>
      </c>
      <c r="B289" s="24" t="s">
        <v>20</v>
      </c>
      <c r="C289" s="26">
        <v>424.73</v>
      </c>
      <c r="D289" s="34">
        <v>44957</v>
      </c>
      <c r="E289" s="34">
        <v>44918</v>
      </c>
      <c r="F289" s="20">
        <f t="shared" si="10"/>
        <v>-39</v>
      </c>
      <c r="G289" s="21">
        <f t="shared" si="11"/>
        <v>-16564.47</v>
      </c>
    </row>
    <row r="290" spans="1:7" ht="15" x14ac:dyDescent="0.2">
      <c r="A290" s="19">
        <v>284</v>
      </c>
      <c r="B290" s="24" t="s">
        <v>46</v>
      </c>
      <c r="C290" s="26">
        <v>8045.7</v>
      </c>
      <c r="D290" s="34">
        <v>44926</v>
      </c>
      <c r="E290" s="34">
        <v>44918</v>
      </c>
      <c r="F290" s="20">
        <f t="shared" si="10"/>
        <v>-8</v>
      </c>
      <c r="G290" s="21">
        <f t="shared" si="11"/>
        <v>-64365.599999999999</v>
      </c>
    </row>
    <row r="291" spans="1:7" ht="15" x14ac:dyDescent="0.2">
      <c r="A291" s="19">
        <v>285</v>
      </c>
      <c r="B291" s="24" t="s">
        <v>107</v>
      </c>
      <c r="C291" s="26">
        <v>5362</v>
      </c>
      <c r="D291" s="34">
        <v>44926</v>
      </c>
      <c r="E291" s="34">
        <v>44918</v>
      </c>
      <c r="F291" s="20">
        <f t="shared" si="10"/>
        <v>-8</v>
      </c>
      <c r="G291" s="21">
        <f t="shared" si="11"/>
        <v>-42896</v>
      </c>
    </row>
    <row r="292" spans="1:7" ht="15" x14ac:dyDescent="0.2">
      <c r="A292" s="19">
        <v>286</v>
      </c>
      <c r="B292" s="24" t="s">
        <v>55</v>
      </c>
      <c r="C292" s="26">
        <v>1187.6300000000001</v>
      </c>
      <c r="D292" s="34">
        <v>44902</v>
      </c>
      <c r="E292" s="34">
        <v>44918</v>
      </c>
      <c r="F292" s="20">
        <f t="shared" si="10"/>
        <v>16</v>
      </c>
      <c r="G292" s="21">
        <f t="shared" si="11"/>
        <v>19002.080000000002</v>
      </c>
    </row>
    <row r="293" spans="1:7" ht="15" x14ac:dyDescent="0.2">
      <c r="A293" s="19">
        <v>287</v>
      </c>
      <c r="B293" s="24" t="s">
        <v>30</v>
      </c>
      <c r="C293" s="26">
        <v>1693.29</v>
      </c>
      <c r="D293" s="34">
        <v>44922</v>
      </c>
      <c r="E293" s="34">
        <v>44922</v>
      </c>
      <c r="F293" s="20">
        <f t="shared" si="10"/>
        <v>0</v>
      </c>
      <c r="G293" s="21">
        <f t="shared" si="11"/>
        <v>0</v>
      </c>
    </row>
    <row r="294" spans="1:7" ht="15" x14ac:dyDescent="0.2">
      <c r="A294" s="19">
        <v>288</v>
      </c>
      <c r="B294" s="24" t="s">
        <v>98</v>
      </c>
      <c r="C294" s="26">
        <v>1874.14</v>
      </c>
      <c r="D294" s="34">
        <v>44926</v>
      </c>
      <c r="E294" s="34">
        <v>44922</v>
      </c>
      <c r="F294" s="20">
        <f t="shared" si="10"/>
        <v>-4</v>
      </c>
      <c r="G294" s="21">
        <f t="shared" si="11"/>
        <v>-7496.56</v>
      </c>
    </row>
    <row r="295" spans="1:7" ht="15" x14ac:dyDescent="0.2">
      <c r="A295" s="19">
        <v>289</v>
      </c>
      <c r="B295" s="24" t="s">
        <v>131</v>
      </c>
      <c r="C295" s="26">
        <v>300</v>
      </c>
      <c r="D295" s="34">
        <v>44926</v>
      </c>
      <c r="E295" s="34">
        <v>44922</v>
      </c>
      <c r="F295" s="20">
        <f t="shared" si="10"/>
        <v>-4</v>
      </c>
      <c r="G295" s="21">
        <f t="shared" si="11"/>
        <v>-1200</v>
      </c>
    </row>
    <row r="296" spans="1:7" ht="15" x14ac:dyDescent="0.2">
      <c r="A296" s="19">
        <v>290</v>
      </c>
      <c r="B296" s="24" t="s">
        <v>30</v>
      </c>
      <c r="C296" s="26">
        <v>1693.29</v>
      </c>
      <c r="D296" s="34">
        <v>44928</v>
      </c>
      <c r="E296" s="34">
        <v>44922</v>
      </c>
      <c r="F296" s="20">
        <f t="shared" si="10"/>
        <v>-6</v>
      </c>
      <c r="G296" s="21">
        <f t="shared" si="11"/>
        <v>-10159.74</v>
      </c>
    </row>
    <row r="297" spans="1:7" ht="15" x14ac:dyDescent="0.2">
      <c r="A297" s="19">
        <v>291</v>
      </c>
      <c r="B297" s="24" t="s">
        <v>92</v>
      </c>
      <c r="C297" s="26">
        <v>12985.49</v>
      </c>
      <c r="D297" s="34">
        <v>44926</v>
      </c>
      <c r="E297" s="34">
        <v>44922</v>
      </c>
      <c r="F297" s="20">
        <f t="shared" si="10"/>
        <v>-4</v>
      </c>
      <c r="G297" s="21">
        <f t="shared" si="11"/>
        <v>-51941.96</v>
      </c>
    </row>
    <row r="298" spans="1:7" ht="15" x14ac:dyDescent="0.2">
      <c r="A298" s="19">
        <v>292</v>
      </c>
      <c r="B298" s="24" t="s">
        <v>23</v>
      </c>
      <c r="C298" s="26">
        <v>910</v>
      </c>
      <c r="D298" s="34">
        <v>44926</v>
      </c>
      <c r="E298" s="34">
        <v>44922</v>
      </c>
      <c r="F298" s="20">
        <f t="shared" si="10"/>
        <v>-4</v>
      </c>
      <c r="G298" s="21">
        <f t="shared" si="11"/>
        <v>-3640</v>
      </c>
    </row>
    <row r="299" spans="1:7" ht="15" x14ac:dyDescent="0.2">
      <c r="A299" s="19">
        <v>293</v>
      </c>
      <c r="B299" s="24" t="s">
        <v>74</v>
      </c>
      <c r="C299" s="26">
        <v>5386.84</v>
      </c>
      <c r="D299" s="34">
        <v>44925</v>
      </c>
      <c r="E299" s="34">
        <v>44922</v>
      </c>
      <c r="F299" s="20">
        <f t="shared" si="10"/>
        <v>-3</v>
      </c>
      <c r="G299" s="21">
        <f t="shared" si="11"/>
        <v>-16160.52</v>
      </c>
    </row>
    <row r="300" spans="1:7" ht="15" x14ac:dyDescent="0.2">
      <c r="A300" s="19">
        <v>294</v>
      </c>
      <c r="B300" s="24" t="s">
        <v>59</v>
      </c>
      <c r="C300" s="26">
        <v>2682.86</v>
      </c>
      <c r="D300" s="34">
        <v>44926</v>
      </c>
      <c r="E300" s="34">
        <v>44922</v>
      </c>
      <c r="F300" s="20">
        <f t="shared" si="10"/>
        <v>-4</v>
      </c>
      <c r="G300" s="21">
        <f t="shared" si="11"/>
        <v>-10731.44</v>
      </c>
    </row>
    <row r="301" spans="1:7" ht="15" x14ac:dyDescent="0.2">
      <c r="A301" s="19">
        <v>295</v>
      </c>
      <c r="B301" s="24" t="s">
        <v>44</v>
      </c>
      <c r="C301" s="26">
        <v>608.5</v>
      </c>
      <c r="D301" s="34">
        <v>44926</v>
      </c>
      <c r="E301" s="34">
        <v>44922</v>
      </c>
      <c r="F301" s="20">
        <f t="shared" si="10"/>
        <v>-4</v>
      </c>
      <c r="G301" s="21">
        <f t="shared" si="11"/>
        <v>-2434</v>
      </c>
    </row>
    <row r="302" spans="1:7" ht="15" x14ac:dyDescent="0.2">
      <c r="A302" s="19">
        <v>296</v>
      </c>
      <c r="B302" s="24" t="s">
        <v>57</v>
      </c>
      <c r="C302" s="26">
        <v>3920</v>
      </c>
      <c r="D302" s="34">
        <v>44928</v>
      </c>
      <c r="E302" s="34">
        <v>44922</v>
      </c>
      <c r="F302" s="20">
        <f t="shared" si="10"/>
        <v>-6</v>
      </c>
      <c r="G302" s="21">
        <f t="shared" si="11"/>
        <v>-23520</v>
      </c>
    </row>
    <row r="303" spans="1:7" ht="15" x14ac:dyDescent="0.2">
      <c r="A303" s="19">
        <v>297</v>
      </c>
      <c r="B303" s="24" t="s">
        <v>93</v>
      </c>
      <c r="C303" s="26">
        <v>2300.85</v>
      </c>
      <c r="D303" s="34">
        <v>44926</v>
      </c>
      <c r="E303" s="34">
        <v>44922</v>
      </c>
      <c r="F303" s="20">
        <f t="shared" si="10"/>
        <v>-4</v>
      </c>
      <c r="G303" s="21">
        <f t="shared" si="11"/>
        <v>-9203.4</v>
      </c>
    </row>
    <row r="304" spans="1:7" ht="15" x14ac:dyDescent="0.2">
      <c r="A304" s="19">
        <v>298</v>
      </c>
      <c r="B304" s="24" t="s">
        <v>3</v>
      </c>
      <c r="C304" s="26">
        <v>6040.32</v>
      </c>
      <c r="D304" s="34">
        <v>44926</v>
      </c>
      <c r="E304" s="34">
        <v>44922</v>
      </c>
      <c r="F304" s="20">
        <f t="shared" si="10"/>
        <v>-4</v>
      </c>
      <c r="G304" s="21">
        <f t="shared" si="11"/>
        <v>-24161.279999999999</v>
      </c>
    </row>
    <row r="305" spans="1:7" ht="15" x14ac:dyDescent="0.2">
      <c r="A305" s="19">
        <v>299</v>
      </c>
      <c r="B305" s="24" t="s">
        <v>30</v>
      </c>
      <c r="C305" s="26">
        <v>316.26</v>
      </c>
      <c r="D305" s="34">
        <v>44918</v>
      </c>
      <c r="E305" s="34">
        <v>44922</v>
      </c>
      <c r="F305" s="20">
        <f t="shared" si="10"/>
        <v>4</v>
      </c>
      <c r="G305" s="21">
        <f t="shared" si="11"/>
        <v>1265.04</v>
      </c>
    </row>
    <row r="306" spans="1:7" ht="15" x14ac:dyDescent="0.2">
      <c r="A306" s="19">
        <v>300</v>
      </c>
      <c r="B306" s="24" t="s">
        <v>90</v>
      </c>
      <c r="C306" s="26">
        <v>1459.5</v>
      </c>
      <c r="D306" s="34">
        <v>44926</v>
      </c>
      <c r="E306" s="34">
        <v>44922</v>
      </c>
      <c r="F306" s="20">
        <f t="shared" si="10"/>
        <v>-4</v>
      </c>
      <c r="G306" s="21">
        <f t="shared" si="11"/>
        <v>-5838</v>
      </c>
    </row>
    <row r="307" spans="1:7" ht="15" x14ac:dyDescent="0.2">
      <c r="A307" s="19">
        <v>301</v>
      </c>
      <c r="B307" s="24" t="s">
        <v>90</v>
      </c>
      <c r="C307" s="26">
        <v>32.76</v>
      </c>
      <c r="D307" s="34">
        <v>44956</v>
      </c>
      <c r="E307" s="34">
        <v>44922</v>
      </c>
      <c r="F307" s="20">
        <f t="shared" si="10"/>
        <v>-34</v>
      </c>
      <c r="G307" s="21">
        <f t="shared" si="11"/>
        <v>-1113.8399999999999</v>
      </c>
    </row>
    <row r="308" spans="1:7" ht="15" x14ac:dyDescent="0.2">
      <c r="A308" s="19">
        <v>302</v>
      </c>
      <c r="B308" s="24" t="s">
        <v>145</v>
      </c>
      <c r="C308" s="26">
        <v>8726.09</v>
      </c>
      <c r="D308" s="34">
        <v>44926</v>
      </c>
      <c r="E308" s="34">
        <v>44922</v>
      </c>
      <c r="F308" s="20">
        <f t="shared" si="10"/>
        <v>-4</v>
      </c>
      <c r="G308" s="21">
        <f t="shared" si="11"/>
        <v>-34904.36</v>
      </c>
    </row>
    <row r="309" spans="1:7" ht="15" x14ac:dyDescent="0.2">
      <c r="A309" s="19">
        <v>303</v>
      </c>
      <c r="B309" s="24" t="s">
        <v>64</v>
      </c>
      <c r="C309" s="26">
        <v>1823.74</v>
      </c>
      <c r="D309" s="34">
        <v>44926</v>
      </c>
      <c r="E309" s="34">
        <v>44922</v>
      </c>
      <c r="F309" s="20">
        <f t="shared" si="10"/>
        <v>-4</v>
      </c>
      <c r="G309" s="21">
        <f t="shared" si="11"/>
        <v>-7294.96</v>
      </c>
    </row>
    <row r="310" spans="1:7" ht="15" x14ac:dyDescent="0.2">
      <c r="A310" s="19">
        <v>304</v>
      </c>
      <c r="B310" s="24" t="s">
        <v>81</v>
      </c>
      <c r="C310" s="26">
        <v>3034.67</v>
      </c>
      <c r="D310" s="34">
        <v>44926</v>
      </c>
      <c r="E310" s="34">
        <v>44922</v>
      </c>
      <c r="F310" s="20">
        <f t="shared" ref="F310:F372" si="12">E310-D310</f>
        <v>-4</v>
      </c>
      <c r="G310" s="21">
        <f t="shared" si="11"/>
        <v>-12138.68</v>
      </c>
    </row>
    <row r="311" spans="1:7" ht="15" x14ac:dyDescent="0.2">
      <c r="A311" s="19">
        <v>305</v>
      </c>
      <c r="B311" s="24" t="s">
        <v>144</v>
      </c>
      <c r="C311" s="26">
        <v>2979.78</v>
      </c>
      <c r="D311" s="34">
        <v>44926</v>
      </c>
      <c r="E311" s="34">
        <v>44922</v>
      </c>
      <c r="F311" s="20">
        <f t="shared" si="12"/>
        <v>-4</v>
      </c>
      <c r="G311" s="21">
        <f t="shared" si="11"/>
        <v>-11919.12</v>
      </c>
    </row>
    <row r="312" spans="1:7" ht="15" x14ac:dyDescent="0.2">
      <c r="A312" s="19">
        <v>306</v>
      </c>
      <c r="B312" s="24" t="s">
        <v>143</v>
      </c>
      <c r="C312" s="26">
        <v>3034.67</v>
      </c>
      <c r="D312" s="34">
        <v>44926</v>
      </c>
      <c r="E312" s="34">
        <v>44922</v>
      </c>
      <c r="F312" s="20">
        <f t="shared" si="12"/>
        <v>-4</v>
      </c>
      <c r="G312" s="21">
        <f t="shared" si="11"/>
        <v>-12138.68</v>
      </c>
    </row>
    <row r="313" spans="1:7" ht="15" x14ac:dyDescent="0.2">
      <c r="A313" s="19">
        <v>307</v>
      </c>
      <c r="B313" s="24" t="s">
        <v>146</v>
      </c>
      <c r="C313" s="26">
        <v>2240.36</v>
      </c>
      <c r="D313" s="34">
        <v>44926</v>
      </c>
      <c r="E313" s="34">
        <v>44922</v>
      </c>
      <c r="F313" s="20">
        <f t="shared" si="12"/>
        <v>-4</v>
      </c>
      <c r="G313" s="21">
        <f t="shared" si="11"/>
        <v>-8961.44</v>
      </c>
    </row>
    <row r="314" spans="1:7" ht="15" x14ac:dyDescent="0.2">
      <c r="A314" s="19">
        <v>308</v>
      </c>
      <c r="B314" s="24" t="s">
        <v>119</v>
      </c>
      <c r="C314" s="26">
        <v>4560</v>
      </c>
      <c r="D314" s="34">
        <v>44926</v>
      </c>
      <c r="E314" s="34">
        <v>44923</v>
      </c>
      <c r="F314" s="20">
        <f t="shared" si="12"/>
        <v>-3</v>
      </c>
      <c r="G314" s="21">
        <f t="shared" si="11"/>
        <v>-13680</v>
      </c>
    </row>
    <row r="315" spans="1:7" ht="15" x14ac:dyDescent="0.2">
      <c r="A315" s="19">
        <v>309</v>
      </c>
      <c r="B315" s="24" t="s">
        <v>100</v>
      </c>
      <c r="C315" s="26">
        <v>4144.2</v>
      </c>
      <c r="D315" s="34">
        <v>44926</v>
      </c>
      <c r="E315" s="34">
        <v>44923</v>
      </c>
      <c r="F315" s="20">
        <f t="shared" si="12"/>
        <v>-3</v>
      </c>
      <c r="G315" s="21">
        <f t="shared" si="11"/>
        <v>-12432.599999999999</v>
      </c>
    </row>
    <row r="316" spans="1:7" ht="15" x14ac:dyDescent="0.2">
      <c r="A316" s="19">
        <v>310</v>
      </c>
      <c r="B316" s="24" t="s">
        <v>122</v>
      </c>
      <c r="C316" s="26">
        <v>8514.1</v>
      </c>
      <c r="D316" s="34">
        <v>44926</v>
      </c>
      <c r="E316" s="34">
        <v>44923</v>
      </c>
      <c r="F316" s="20">
        <f t="shared" si="12"/>
        <v>-3</v>
      </c>
      <c r="G316" s="21">
        <f t="shared" si="11"/>
        <v>-25542.300000000003</v>
      </c>
    </row>
    <row r="317" spans="1:7" ht="15" x14ac:dyDescent="0.2">
      <c r="A317" s="19">
        <v>311</v>
      </c>
      <c r="B317" s="24" t="s">
        <v>13</v>
      </c>
      <c r="C317" s="26">
        <v>412.44</v>
      </c>
      <c r="D317" s="34">
        <v>44895</v>
      </c>
      <c r="E317" s="34">
        <v>44923</v>
      </c>
      <c r="F317" s="20">
        <f t="shared" si="12"/>
        <v>28</v>
      </c>
      <c r="G317" s="21">
        <f t="shared" si="11"/>
        <v>11548.32</v>
      </c>
    </row>
    <row r="318" spans="1:7" ht="15" x14ac:dyDescent="0.2">
      <c r="A318" s="19">
        <v>312</v>
      </c>
      <c r="B318" s="24" t="s">
        <v>13</v>
      </c>
      <c r="C318" s="26">
        <v>754.92</v>
      </c>
      <c r="D318" s="34">
        <v>44926</v>
      </c>
      <c r="E318" s="34">
        <v>44923</v>
      </c>
      <c r="F318" s="20">
        <f t="shared" si="12"/>
        <v>-3</v>
      </c>
      <c r="G318" s="21">
        <f t="shared" si="11"/>
        <v>-2264.7599999999998</v>
      </c>
    </row>
    <row r="319" spans="1:7" ht="15" x14ac:dyDescent="0.2">
      <c r="A319" s="19">
        <v>313</v>
      </c>
      <c r="B319" s="24" t="s">
        <v>121</v>
      </c>
      <c r="C319" s="26">
        <v>10000</v>
      </c>
      <c r="D319" s="34">
        <v>44926</v>
      </c>
      <c r="E319" s="34">
        <v>44923</v>
      </c>
      <c r="F319" s="20">
        <f t="shared" si="12"/>
        <v>-3</v>
      </c>
      <c r="G319" s="21">
        <f t="shared" si="11"/>
        <v>-30000</v>
      </c>
    </row>
    <row r="320" spans="1:7" ht="15" x14ac:dyDescent="0.2">
      <c r="A320" s="19">
        <v>314</v>
      </c>
      <c r="B320" s="24" t="s">
        <v>116</v>
      </c>
      <c r="C320" s="26">
        <v>826.81</v>
      </c>
      <c r="D320" s="34">
        <v>44927</v>
      </c>
      <c r="E320" s="34">
        <v>44923</v>
      </c>
      <c r="F320" s="20">
        <f t="shared" si="12"/>
        <v>-4</v>
      </c>
      <c r="G320" s="21">
        <f t="shared" si="11"/>
        <v>-3307.24</v>
      </c>
    </row>
    <row r="321" spans="1:7" ht="15" x14ac:dyDescent="0.2">
      <c r="A321" s="19">
        <v>315</v>
      </c>
      <c r="B321" s="24" t="s">
        <v>47</v>
      </c>
      <c r="C321" s="26">
        <v>809.5</v>
      </c>
      <c r="D321" s="34">
        <v>44926</v>
      </c>
      <c r="E321" s="34">
        <v>44923</v>
      </c>
      <c r="F321" s="20">
        <f t="shared" si="12"/>
        <v>-3</v>
      </c>
      <c r="G321" s="21">
        <f t="shared" si="11"/>
        <v>-2428.5</v>
      </c>
    </row>
    <row r="322" spans="1:7" ht="15" x14ac:dyDescent="0.2">
      <c r="A322" s="19">
        <v>316</v>
      </c>
      <c r="B322" s="24" t="s">
        <v>22</v>
      </c>
      <c r="C322" s="26">
        <v>7433.66</v>
      </c>
      <c r="D322" s="34">
        <v>44926</v>
      </c>
      <c r="E322" s="34">
        <v>44923</v>
      </c>
      <c r="F322" s="20">
        <f t="shared" si="12"/>
        <v>-3</v>
      </c>
      <c r="G322" s="21">
        <f t="shared" si="11"/>
        <v>-22300.98</v>
      </c>
    </row>
    <row r="323" spans="1:7" ht="15" x14ac:dyDescent="0.2">
      <c r="A323" s="19">
        <v>317</v>
      </c>
      <c r="B323" s="24" t="s">
        <v>25</v>
      </c>
      <c r="C323" s="26">
        <v>151</v>
      </c>
      <c r="D323" s="34">
        <v>44925</v>
      </c>
      <c r="E323" s="34">
        <v>44923</v>
      </c>
      <c r="F323" s="20">
        <f t="shared" si="12"/>
        <v>-2</v>
      </c>
      <c r="G323" s="21">
        <f t="shared" si="11"/>
        <v>-302</v>
      </c>
    </row>
    <row r="324" spans="1:7" ht="15" x14ac:dyDescent="0.2">
      <c r="A324" s="19">
        <v>318</v>
      </c>
      <c r="B324" s="24" t="s">
        <v>42</v>
      </c>
      <c r="C324" s="26">
        <v>1961.91</v>
      </c>
      <c r="D324" s="34">
        <v>44923</v>
      </c>
      <c r="E324" s="34">
        <v>44923</v>
      </c>
      <c r="F324" s="20">
        <f t="shared" si="12"/>
        <v>0</v>
      </c>
      <c r="G324" s="21">
        <f t="shared" si="11"/>
        <v>0</v>
      </c>
    </row>
    <row r="325" spans="1:7" ht="15" x14ac:dyDescent="0.2">
      <c r="A325" s="19">
        <v>319</v>
      </c>
      <c r="B325" s="24" t="s">
        <v>22</v>
      </c>
      <c r="C325" s="26">
        <v>11720.21</v>
      </c>
      <c r="D325" s="34">
        <v>44926</v>
      </c>
      <c r="E325" s="34">
        <v>44923</v>
      </c>
      <c r="F325" s="20">
        <f t="shared" si="12"/>
        <v>-3</v>
      </c>
      <c r="G325" s="21">
        <f t="shared" si="11"/>
        <v>-35160.629999999997</v>
      </c>
    </row>
    <row r="326" spans="1:7" ht="15" x14ac:dyDescent="0.2">
      <c r="A326" s="19">
        <v>320</v>
      </c>
      <c r="B326" s="24" t="s">
        <v>17</v>
      </c>
      <c r="C326" s="26">
        <v>3572.91</v>
      </c>
      <c r="D326" s="34">
        <v>44895</v>
      </c>
      <c r="E326" s="34">
        <v>44923</v>
      </c>
      <c r="F326" s="20">
        <f t="shared" si="12"/>
        <v>28</v>
      </c>
      <c r="G326" s="21">
        <f t="shared" ref="G326:G373" si="13">F326*C326</f>
        <v>100041.48</v>
      </c>
    </row>
    <row r="327" spans="1:7" ht="15" x14ac:dyDescent="0.2">
      <c r="A327" s="19">
        <v>321</v>
      </c>
      <c r="B327" s="24" t="s">
        <v>17</v>
      </c>
      <c r="C327" s="26">
        <v>214.86</v>
      </c>
      <c r="D327" s="34">
        <v>44957</v>
      </c>
      <c r="E327" s="34">
        <v>44923</v>
      </c>
      <c r="F327" s="20">
        <f t="shared" si="12"/>
        <v>-34</v>
      </c>
      <c r="G327" s="21">
        <f t="shared" si="13"/>
        <v>-7305.2400000000007</v>
      </c>
    </row>
    <row r="328" spans="1:7" ht="15" x14ac:dyDescent="0.2">
      <c r="A328" s="19">
        <v>322</v>
      </c>
      <c r="B328" s="24" t="s">
        <v>124</v>
      </c>
      <c r="C328" s="26">
        <v>5970</v>
      </c>
      <c r="D328" s="34">
        <v>44926</v>
      </c>
      <c r="E328" s="34">
        <v>44923</v>
      </c>
      <c r="F328" s="20">
        <f t="shared" si="12"/>
        <v>-3</v>
      </c>
      <c r="G328" s="21">
        <f t="shared" si="13"/>
        <v>-17910</v>
      </c>
    </row>
    <row r="329" spans="1:7" ht="15" x14ac:dyDescent="0.2">
      <c r="A329" s="19">
        <v>323</v>
      </c>
      <c r="B329" s="24" t="s">
        <v>80</v>
      </c>
      <c r="C329" s="26">
        <v>1155</v>
      </c>
      <c r="D329" s="34">
        <v>44926</v>
      </c>
      <c r="E329" s="34">
        <v>44923</v>
      </c>
      <c r="F329" s="20">
        <f t="shared" si="12"/>
        <v>-3</v>
      </c>
      <c r="G329" s="21">
        <f t="shared" si="13"/>
        <v>-3465</v>
      </c>
    </row>
    <row r="330" spans="1:7" ht="15" x14ac:dyDescent="0.2">
      <c r="A330" s="19">
        <v>324</v>
      </c>
      <c r="B330" s="24" t="s">
        <v>35</v>
      </c>
      <c r="C330" s="26">
        <v>330</v>
      </c>
      <c r="D330" s="34">
        <v>44925</v>
      </c>
      <c r="E330" s="34">
        <v>44923</v>
      </c>
      <c r="F330" s="20">
        <f t="shared" si="12"/>
        <v>-2</v>
      </c>
      <c r="G330" s="21">
        <f t="shared" si="13"/>
        <v>-660</v>
      </c>
    </row>
    <row r="331" spans="1:7" ht="15" x14ac:dyDescent="0.2">
      <c r="A331" s="19">
        <v>325</v>
      </c>
      <c r="B331" s="24" t="s">
        <v>56</v>
      </c>
      <c r="C331" s="26">
        <v>3105</v>
      </c>
      <c r="D331" s="34">
        <v>44926</v>
      </c>
      <c r="E331" s="34">
        <v>44923</v>
      </c>
      <c r="F331" s="20">
        <f t="shared" si="12"/>
        <v>-3</v>
      </c>
      <c r="G331" s="21">
        <f t="shared" si="13"/>
        <v>-9315</v>
      </c>
    </row>
    <row r="332" spans="1:7" ht="15" x14ac:dyDescent="0.2">
      <c r="A332" s="19">
        <v>326</v>
      </c>
      <c r="B332" s="24" t="s">
        <v>71</v>
      </c>
      <c r="C332" s="26">
        <v>2576.23</v>
      </c>
      <c r="D332" s="34">
        <v>44926</v>
      </c>
      <c r="E332" s="34">
        <v>44923</v>
      </c>
      <c r="F332" s="20">
        <f t="shared" si="12"/>
        <v>-3</v>
      </c>
      <c r="G332" s="21">
        <f t="shared" si="13"/>
        <v>-7728.6900000000005</v>
      </c>
    </row>
    <row r="333" spans="1:7" ht="15" x14ac:dyDescent="0.2">
      <c r="A333" s="19">
        <v>327</v>
      </c>
      <c r="B333" s="24" t="s">
        <v>22</v>
      </c>
      <c r="C333" s="26">
        <v>2093.83</v>
      </c>
      <c r="D333" s="34">
        <v>44926</v>
      </c>
      <c r="E333" s="34">
        <v>44923</v>
      </c>
      <c r="F333" s="20">
        <f t="shared" si="12"/>
        <v>-3</v>
      </c>
      <c r="G333" s="21">
        <f t="shared" si="13"/>
        <v>-6281.49</v>
      </c>
    </row>
    <row r="334" spans="1:7" ht="15" x14ac:dyDescent="0.2">
      <c r="A334" s="19">
        <v>328</v>
      </c>
      <c r="B334" s="24" t="s">
        <v>115</v>
      </c>
      <c r="C334" s="26">
        <v>1271.02</v>
      </c>
      <c r="D334" s="34">
        <v>44926</v>
      </c>
      <c r="E334" s="34">
        <v>44923</v>
      </c>
      <c r="F334" s="20">
        <f t="shared" si="12"/>
        <v>-3</v>
      </c>
      <c r="G334" s="21">
        <f t="shared" si="13"/>
        <v>-3813.06</v>
      </c>
    </row>
    <row r="335" spans="1:7" ht="15" x14ac:dyDescent="0.2">
      <c r="A335" s="19">
        <v>329</v>
      </c>
      <c r="B335" s="24" t="s">
        <v>125</v>
      </c>
      <c r="C335" s="26">
        <v>3553.6</v>
      </c>
      <c r="D335" s="34">
        <v>44912</v>
      </c>
      <c r="E335" s="34">
        <v>44923</v>
      </c>
      <c r="F335" s="20">
        <f t="shared" si="12"/>
        <v>11</v>
      </c>
      <c r="G335" s="21">
        <f t="shared" si="13"/>
        <v>39089.599999999999</v>
      </c>
    </row>
    <row r="336" spans="1:7" ht="15" x14ac:dyDescent="0.2">
      <c r="A336" s="19">
        <v>330</v>
      </c>
      <c r="B336" s="24" t="s">
        <v>19</v>
      </c>
      <c r="C336" s="26">
        <v>2915.39</v>
      </c>
      <c r="D336" s="34">
        <v>44926</v>
      </c>
      <c r="E336" s="34">
        <v>44923</v>
      </c>
      <c r="F336" s="20">
        <f t="shared" si="12"/>
        <v>-3</v>
      </c>
      <c r="G336" s="21">
        <f t="shared" si="13"/>
        <v>-8746.17</v>
      </c>
    </row>
    <row r="337" spans="1:7" ht="15" x14ac:dyDescent="0.2">
      <c r="A337" s="19">
        <v>331</v>
      </c>
      <c r="B337" s="24" t="s">
        <v>34</v>
      </c>
      <c r="C337" s="26">
        <v>1044.51</v>
      </c>
      <c r="D337" s="34">
        <v>44926</v>
      </c>
      <c r="E337" s="34">
        <v>44923</v>
      </c>
      <c r="F337" s="20">
        <f t="shared" si="12"/>
        <v>-3</v>
      </c>
      <c r="G337" s="21">
        <f t="shared" si="13"/>
        <v>-3133.5299999999997</v>
      </c>
    </row>
    <row r="338" spans="1:7" ht="15" x14ac:dyDescent="0.2">
      <c r="A338" s="19">
        <v>332</v>
      </c>
      <c r="B338" s="24" t="s">
        <v>34</v>
      </c>
      <c r="C338" s="26">
        <v>541.38</v>
      </c>
      <c r="D338" s="34">
        <v>44957</v>
      </c>
      <c r="E338" s="34">
        <v>44923</v>
      </c>
      <c r="F338" s="20">
        <f t="shared" si="12"/>
        <v>-34</v>
      </c>
      <c r="G338" s="21">
        <f t="shared" si="13"/>
        <v>-18406.919999999998</v>
      </c>
    </row>
    <row r="339" spans="1:7" ht="15" x14ac:dyDescent="0.2">
      <c r="A339" s="19">
        <v>333</v>
      </c>
      <c r="B339" s="24" t="s">
        <v>57</v>
      </c>
      <c r="C339" s="26">
        <v>1960</v>
      </c>
      <c r="D339" s="34">
        <v>44895</v>
      </c>
      <c r="E339" s="34">
        <v>44923</v>
      </c>
      <c r="F339" s="20">
        <f t="shared" si="12"/>
        <v>28</v>
      </c>
      <c r="G339" s="21">
        <f t="shared" si="13"/>
        <v>54880</v>
      </c>
    </row>
    <row r="340" spans="1:7" ht="15" x14ac:dyDescent="0.2">
      <c r="A340" s="19">
        <v>334</v>
      </c>
      <c r="B340" s="24" t="s">
        <v>10</v>
      </c>
      <c r="C340" s="26">
        <v>304.5</v>
      </c>
      <c r="D340" s="34">
        <v>44926</v>
      </c>
      <c r="E340" s="34">
        <v>44924</v>
      </c>
      <c r="F340" s="20">
        <f t="shared" si="12"/>
        <v>-2</v>
      </c>
      <c r="G340" s="21">
        <f t="shared" si="13"/>
        <v>-609</v>
      </c>
    </row>
    <row r="341" spans="1:7" ht="15" x14ac:dyDescent="0.2">
      <c r="A341" s="19">
        <v>335</v>
      </c>
      <c r="B341" s="24" t="s">
        <v>56</v>
      </c>
      <c r="C341" s="26">
        <v>3360</v>
      </c>
      <c r="D341" s="34">
        <v>44926</v>
      </c>
      <c r="E341" s="34">
        <v>44924</v>
      </c>
      <c r="F341" s="20">
        <f t="shared" si="12"/>
        <v>-2</v>
      </c>
      <c r="G341" s="21">
        <f t="shared" si="13"/>
        <v>-6720</v>
      </c>
    </row>
    <row r="342" spans="1:7" ht="15" x14ac:dyDescent="0.2">
      <c r="A342" s="19">
        <v>336</v>
      </c>
      <c r="B342" s="24" t="s">
        <v>1</v>
      </c>
      <c r="C342" s="26">
        <v>623.46</v>
      </c>
      <c r="D342" s="34">
        <v>44924</v>
      </c>
      <c r="E342" s="34">
        <v>44924</v>
      </c>
      <c r="F342" s="20">
        <f t="shared" si="12"/>
        <v>0</v>
      </c>
      <c r="G342" s="21">
        <f t="shared" si="13"/>
        <v>0</v>
      </c>
    </row>
    <row r="343" spans="1:7" ht="15" x14ac:dyDescent="0.2">
      <c r="A343" s="19">
        <v>337</v>
      </c>
      <c r="B343" s="24" t="s">
        <v>131</v>
      </c>
      <c r="C343" s="26">
        <v>50</v>
      </c>
      <c r="D343" s="34">
        <v>44926</v>
      </c>
      <c r="E343" s="34">
        <v>44924</v>
      </c>
      <c r="F343" s="20">
        <f t="shared" si="12"/>
        <v>-2</v>
      </c>
      <c r="G343" s="21">
        <f t="shared" si="13"/>
        <v>-100</v>
      </c>
    </row>
    <row r="344" spans="1:7" ht="15" x14ac:dyDescent="0.2">
      <c r="A344" s="19">
        <v>338</v>
      </c>
      <c r="B344" s="24" t="s">
        <v>92</v>
      </c>
      <c r="C344" s="26">
        <v>9891.4500000000007</v>
      </c>
      <c r="D344" s="34">
        <v>44926</v>
      </c>
      <c r="E344" s="34">
        <v>44924</v>
      </c>
      <c r="F344" s="20">
        <f t="shared" si="12"/>
        <v>-2</v>
      </c>
      <c r="G344" s="21">
        <f t="shared" si="13"/>
        <v>-19782.900000000001</v>
      </c>
    </row>
    <row r="345" spans="1:7" ht="15" x14ac:dyDescent="0.2">
      <c r="A345" s="19">
        <v>339</v>
      </c>
      <c r="B345" s="24" t="s">
        <v>57</v>
      </c>
      <c r="C345" s="26">
        <v>5200</v>
      </c>
      <c r="D345" s="34">
        <v>44928</v>
      </c>
      <c r="E345" s="34">
        <v>44924</v>
      </c>
      <c r="F345" s="20">
        <f t="shared" si="12"/>
        <v>-4</v>
      </c>
      <c r="G345" s="21">
        <f t="shared" si="13"/>
        <v>-20800</v>
      </c>
    </row>
    <row r="346" spans="1:7" ht="15" x14ac:dyDescent="0.2">
      <c r="A346" s="19">
        <v>340</v>
      </c>
      <c r="B346" s="24" t="s">
        <v>107</v>
      </c>
      <c r="C346" s="26">
        <v>4800</v>
      </c>
      <c r="D346" s="34">
        <v>44926</v>
      </c>
      <c r="E346" s="34">
        <v>44924</v>
      </c>
      <c r="F346" s="20">
        <f t="shared" si="12"/>
        <v>-2</v>
      </c>
      <c r="G346" s="21">
        <f t="shared" si="13"/>
        <v>-9600</v>
      </c>
    </row>
    <row r="347" spans="1:7" ht="15" x14ac:dyDescent="0.2">
      <c r="A347" s="19">
        <v>341</v>
      </c>
      <c r="B347" s="24" t="s">
        <v>62</v>
      </c>
      <c r="C347" s="26">
        <v>264</v>
      </c>
      <c r="D347" s="34">
        <v>44926</v>
      </c>
      <c r="E347" s="34">
        <v>44924</v>
      </c>
      <c r="F347" s="20">
        <f t="shared" si="12"/>
        <v>-2</v>
      </c>
      <c r="G347" s="21">
        <f t="shared" si="13"/>
        <v>-528</v>
      </c>
    </row>
    <row r="348" spans="1:7" ht="15" x14ac:dyDescent="0.2">
      <c r="A348" s="19">
        <v>342</v>
      </c>
      <c r="B348" s="24" t="s">
        <v>136</v>
      </c>
      <c r="C348" s="26">
        <v>7300</v>
      </c>
      <c r="D348" s="34">
        <v>44895</v>
      </c>
      <c r="E348" s="34">
        <v>44924</v>
      </c>
      <c r="F348" s="20">
        <f t="shared" si="12"/>
        <v>29</v>
      </c>
      <c r="G348" s="21">
        <f t="shared" si="13"/>
        <v>211700</v>
      </c>
    </row>
    <row r="349" spans="1:7" ht="15" x14ac:dyDescent="0.2">
      <c r="A349" s="19">
        <v>343</v>
      </c>
      <c r="B349" s="24" t="s">
        <v>74</v>
      </c>
      <c r="C349" s="26">
        <v>5151.67</v>
      </c>
      <c r="D349" s="34">
        <v>44925</v>
      </c>
      <c r="E349" s="34">
        <v>44924</v>
      </c>
      <c r="F349" s="20">
        <f t="shared" si="12"/>
        <v>-1</v>
      </c>
      <c r="G349" s="21">
        <f t="shared" si="13"/>
        <v>-5151.67</v>
      </c>
    </row>
    <row r="350" spans="1:7" ht="15" x14ac:dyDescent="0.2">
      <c r="A350" s="19">
        <v>344</v>
      </c>
      <c r="B350" s="24" t="s">
        <v>40</v>
      </c>
      <c r="C350" s="26">
        <v>55610.46</v>
      </c>
      <c r="D350" s="34">
        <v>44925</v>
      </c>
      <c r="E350" s="34">
        <v>44924</v>
      </c>
      <c r="F350" s="20">
        <f t="shared" si="12"/>
        <v>-1</v>
      </c>
      <c r="G350" s="21">
        <f t="shared" si="13"/>
        <v>-55610.46</v>
      </c>
    </row>
    <row r="351" spans="1:7" ht="15" x14ac:dyDescent="0.2">
      <c r="A351" s="19">
        <v>345</v>
      </c>
      <c r="B351" s="24" t="s">
        <v>69</v>
      </c>
      <c r="C351" s="26">
        <v>128.18</v>
      </c>
      <c r="D351" s="34">
        <v>44925</v>
      </c>
      <c r="E351" s="34">
        <v>44925</v>
      </c>
      <c r="F351" s="20">
        <f t="shared" si="12"/>
        <v>0</v>
      </c>
      <c r="G351" s="21">
        <f t="shared" si="13"/>
        <v>0</v>
      </c>
    </row>
    <row r="352" spans="1:7" ht="15" x14ac:dyDescent="0.2">
      <c r="A352" s="19">
        <v>346</v>
      </c>
      <c r="B352" s="24" t="s">
        <v>102</v>
      </c>
      <c r="C352" s="26">
        <v>14360</v>
      </c>
      <c r="D352" s="34">
        <v>44926</v>
      </c>
      <c r="E352" s="34">
        <v>44925</v>
      </c>
      <c r="F352" s="20">
        <f t="shared" si="12"/>
        <v>-1</v>
      </c>
      <c r="G352" s="21">
        <f t="shared" si="13"/>
        <v>-14360</v>
      </c>
    </row>
    <row r="353" spans="1:7" ht="15" x14ac:dyDescent="0.2">
      <c r="A353" s="19">
        <v>347</v>
      </c>
      <c r="B353" s="24" t="s">
        <v>49</v>
      </c>
      <c r="C353" s="26">
        <v>535939.75</v>
      </c>
      <c r="D353" s="34">
        <v>44926</v>
      </c>
      <c r="E353" s="34">
        <v>44925</v>
      </c>
      <c r="F353" s="20">
        <f t="shared" si="12"/>
        <v>-1</v>
      </c>
      <c r="G353" s="21">
        <f t="shared" si="13"/>
        <v>-535939.75</v>
      </c>
    </row>
    <row r="354" spans="1:7" ht="15" x14ac:dyDescent="0.2">
      <c r="A354" s="19">
        <v>348</v>
      </c>
      <c r="B354" s="24" t="s">
        <v>38</v>
      </c>
      <c r="C354" s="26">
        <v>550</v>
      </c>
      <c r="D354" s="34">
        <v>44925</v>
      </c>
      <c r="E354" s="34">
        <v>44925</v>
      </c>
      <c r="F354" s="20">
        <f t="shared" si="12"/>
        <v>0</v>
      </c>
      <c r="G354" s="21">
        <f t="shared" si="13"/>
        <v>0</v>
      </c>
    </row>
    <row r="355" spans="1:7" ht="15" x14ac:dyDescent="0.2">
      <c r="A355" s="19">
        <v>349</v>
      </c>
      <c r="B355" s="24" t="s">
        <v>39</v>
      </c>
      <c r="C355" s="26">
        <v>232.6</v>
      </c>
      <c r="D355" s="34">
        <v>44926</v>
      </c>
      <c r="E355" s="34">
        <v>44925</v>
      </c>
      <c r="F355" s="20">
        <f t="shared" si="12"/>
        <v>-1</v>
      </c>
      <c r="G355" s="21">
        <f t="shared" si="13"/>
        <v>-232.6</v>
      </c>
    </row>
    <row r="356" spans="1:7" ht="15" x14ac:dyDescent="0.2">
      <c r="A356" s="19">
        <v>350</v>
      </c>
      <c r="B356" s="24" t="s">
        <v>39</v>
      </c>
      <c r="C356" s="26">
        <v>730.5</v>
      </c>
      <c r="D356" s="34">
        <v>44957</v>
      </c>
      <c r="E356" s="34">
        <v>44925</v>
      </c>
      <c r="F356" s="20">
        <f t="shared" si="12"/>
        <v>-32</v>
      </c>
      <c r="G356" s="21">
        <f t="shared" si="13"/>
        <v>-23376</v>
      </c>
    </row>
    <row r="357" spans="1:7" ht="15" x14ac:dyDescent="0.2">
      <c r="A357" s="19">
        <v>351</v>
      </c>
      <c r="B357" s="24" t="s">
        <v>102</v>
      </c>
      <c r="C357" s="26">
        <v>46930</v>
      </c>
      <c r="D357" s="34">
        <v>44926</v>
      </c>
      <c r="E357" s="34">
        <v>44925</v>
      </c>
      <c r="F357" s="20">
        <f t="shared" si="12"/>
        <v>-1</v>
      </c>
      <c r="G357" s="21">
        <f t="shared" si="13"/>
        <v>-46930</v>
      </c>
    </row>
    <row r="358" spans="1:7" ht="15" x14ac:dyDescent="0.2">
      <c r="A358" s="19">
        <v>352</v>
      </c>
      <c r="B358" s="24" t="s">
        <v>30</v>
      </c>
      <c r="C358" s="26">
        <v>218.08</v>
      </c>
      <c r="D358" s="34">
        <v>44928</v>
      </c>
      <c r="E358" s="34">
        <v>44925</v>
      </c>
      <c r="F358" s="20">
        <f t="shared" si="12"/>
        <v>-3</v>
      </c>
      <c r="G358" s="21">
        <f t="shared" si="13"/>
        <v>-654.24</v>
      </c>
    </row>
    <row r="359" spans="1:7" ht="15" x14ac:dyDescent="0.2">
      <c r="A359" s="19">
        <v>353</v>
      </c>
      <c r="B359" s="24" t="s">
        <v>126</v>
      </c>
      <c r="C359" s="26">
        <v>5600</v>
      </c>
      <c r="D359" s="34">
        <v>44925</v>
      </c>
      <c r="E359" s="34">
        <v>44925</v>
      </c>
      <c r="F359" s="20">
        <f t="shared" si="12"/>
        <v>0</v>
      </c>
      <c r="G359" s="21">
        <f t="shared" si="13"/>
        <v>0</v>
      </c>
    </row>
    <row r="360" spans="1:7" ht="15" x14ac:dyDescent="0.2">
      <c r="A360" s="19">
        <v>354</v>
      </c>
      <c r="B360" s="24" t="s">
        <v>53</v>
      </c>
      <c r="C360" s="26">
        <v>70.2</v>
      </c>
      <c r="D360" s="34">
        <v>44926</v>
      </c>
      <c r="E360" s="34">
        <v>44925</v>
      </c>
      <c r="F360" s="20">
        <f t="shared" si="12"/>
        <v>-1</v>
      </c>
      <c r="G360" s="21">
        <f t="shared" si="13"/>
        <v>-70.2</v>
      </c>
    </row>
    <row r="361" spans="1:7" ht="15" x14ac:dyDescent="0.2">
      <c r="A361" s="19">
        <v>355</v>
      </c>
      <c r="B361" s="24" t="s">
        <v>32</v>
      </c>
      <c r="C361" s="26">
        <v>272.14</v>
      </c>
      <c r="D361" s="34">
        <v>44899</v>
      </c>
      <c r="E361" s="34">
        <v>44925</v>
      </c>
      <c r="F361" s="20">
        <f t="shared" si="12"/>
        <v>26</v>
      </c>
      <c r="G361" s="21">
        <f t="shared" si="13"/>
        <v>7075.6399999999994</v>
      </c>
    </row>
    <row r="362" spans="1:7" ht="15" x14ac:dyDescent="0.2">
      <c r="A362" s="19">
        <v>356</v>
      </c>
      <c r="B362" s="24" t="s">
        <v>32</v>
      </c>
      <c r="C362" s="26">
        <v>249.34</v>
      </c>
      <c r="D362" s="34">
        <v>44910</v>
      </c>
      <c r="E362" s="34">
        <v>44925</v>
      </c>
      <c r="F362" s="20">
        <f t="shared" si="12"/>
        <v>15</v>
      </c>
      <c r="G362" s="21">
        <f t="shared" si="13"/>
        <v>3740.1</v>
      </c>
    </row>
    <row r="363" spans="1:7" ht="15" x14ac:dyDescent="0.2">
      <c r="A363" s="19">
        <v>357</v>
      </c>
      <c r="B363" s="24" t="s">
        <v>32</v>
      </c>
      <c r="C363" s="26">
        <v>39.020000000000003</v>
      </c>
      <c r="D363" s="34">
        <v>44911</v>
      </c>
      <c r="E363" s="34">
        <v>44925</v>
      </c>
      <c r="F363" s="20">
        <f t="shared" si="12"/>
        <v>14</v>
      </c>
      <c r="G363" s="21">
        <f t="shared" si="13"/>
        <v>546.28000000000009</v>
      </c>
    </row>
    <row r="364" spans="1:7" ht="15" x14ac:dyDescent="0.2">
      <c r="A364" s="19">
        <v>358</v>
      </c>
      <c r="B364" s="24" t="s">
        <v>32</v>
      </c>
      <c r="C364" s="26">
        <v>81.849999999999994</v>
      </c>
      <c r="D364" s="34">
        <v>44916</v>
      </c>
      <c r="E364" s="34">
        <v>44925</v>
      </c>
      <c r="F364" s="20">
        <f t="shared" si="12"/>
        <v>9</v>
      </c>
      <c r="G364" s="21">
        <f t="shared" si="13"/>
        <v>736.65</v>
      </c>
    </row>
    <row r="365" spans="1:7" ht="15" x14ac:dyDescent="0.2">
      <c r="A365" s="19">
        <v>359</v>
      </c>
      <c r="B365" s="24" t="s">
        <v>32</v>
      </c>
      <c r="C365" s="26">
        <v>114.75</v>
      </c>
      <c r="D365" s="34">
        <v>44925</v>
      </c>
      <c r="E365" s="34">
        <v>44925</v>
      </c>
      <c r="F365" s="20">
        <f t="shared" si="12"/>
        <v>0</v>
      </c>
      <c r="G365" s="21">
        <f t="shared" si="13"/>
        <v>0</v>
      </c>
    </row>
    <row r="366" spans="1:7" ht="15" x14ac:dyDescent="0.2">
      <c r="A366" s="19">
        <v>360</v>
      </c>
      <c r="B366" s="24" t="s">
        <v>57</v>
      </c>
      <c r="C366" s="26">
        <v>5880</v>
      </c>
      <c r="D366" s="34">
        <v>44928</v>
      </c>
      <c r="E366" s="34">
        <v>44925</v>
      </c>
      <c r="F366" s="20">
        <f t="shared" si="12"/>
        <v>-3</v>
      </c>
      <c r="G366" s="21">
        <f t="shared" si="13"/>
        <v>-17640</v>
      </c>
    </row>
    <row r="367" spans="1:7" ht="15" x14ac:dyDescent="0.2">
      <c r="A367" s="19">
        <v>361</v>
      </c>
      <c r="B367" s="24" t="s">
        <v>106</v>
      </c>
      <c r="C367" s="26">
        <v>208</v>
      </c>
      <c r="D367" s="34">
        <v>44926</v>
      </c>
      <c r="E367" s="34">
        <v>44925</v>
      </c>
      <c r="F367" s="20">
        <f t="shared" si="12"/>
        <v>-1</v>
      </c>
      <c r="G367" s="21">
        <f t="shared" si="13"/>
        <v>-208</v>
      </c>
    </row>
    <row r="368" spans="1:7" ht="15" x14ac:dyDescent="0.2">
      <c r="A368" s="19">
        <v>362</v>
      </c>
      <c r="B368" s="24" t="s">
        <v>33</v>
      </c>
      <c r="C368" s="26">
        <v>240</v>
      </c>
      <c r="D368" s="34">
        <v>44925</v>
      </c>
      <c r="E368" s="34">
        <v>44925</v>
      </c>
      <c r="F368" s="20">
        <f t="shared" si="12"/>
        <v>0</v>
      </c>
      <c r="G368" s="21">
        <f t="shared" si="13"/>
        <v>0</v>
      </c>
    </row>
    <row r="369" spans="1:7" ht="15" x14ac:dyDescent="0.2">
      <c r="A369" s="19">
        <v>363</v>
      </c>
      <c r="B369" s="24" t="s">
        <v>70</v>
      </c>
      <c r="C369" s="26">
        <v>169</v>
      </c>
      <c r="D369" s="34">
        <v>44926</v>
      </c>
      <c r="E369" s="34">
        <v>44925</v>
      </c>
      <c r="F369" s="20">
        <f t="shared" si="12"/>
        <v>-1</v>
      </c>
      <c r="G369" s="21">
        <f t="shared" si="13"/>
        <v>-169</v>
      </c>
    </row>
    <row r="370" spans="1:7" ht="15" x14ac:dyDescent="0.2">
      <c r="A370" s="19">
        <v>364</v>
      </c>
      <c r="B370" s="24" t="s">
        <v>22</v>
      </c>
      <c r="C370" s="26">
        <v>5014</v>
      </c>
      <c r="D370" s="34">
        <v>44926</v>
      </c>
      <c r="E370" s="34">
        <v>44925</v>
      </c>
      <c r="F370" s="20">
        <f t="shared" si="12"/>
        <v>-1</v>
      </c>
      <c r="G370" s="21">
        <f t="shared" si="13"/>
        <v>-5014</v>
      </c>
    </row>
    <row r="371" spans="1:7" ht="15" x14ac:dyDescent="0.2">
      <c r="A371" s="19">
        <v>365</v>
      </c>
      <c r="B371" s="24" t="s">
        <v>128</v>
      </c>
      <c r="C371" s="26">
        <v>96.18</v>
      </c>
      <c r="D371" s="34">
        <v>44939</v>
      </c>
      <c r="E371" s="34">
        <v>44925</v>
      </c>
      <c r="F371" s="20">
        <f t="shared" si="12"/>
        <v>-14</v>
      </c>
      <c r="G371" s="21">
        <f t="shared" si="13"/>
        <v>-1346.52</v>
      </c>
    </row>
    <row r="372" spans="1:7" ht="15" x14ac:dyDescent="0.2">
      <c r="A372" s="19">
        <v>366</v>
      </c>
      <c r="B372" s="24" t="s">
        <v>67</v>
      </c>
      <c r="C372" s="26">
        <v>3000</v>
      </c>
      <c r="D372" s="34">
        <v>44946</v>
      </c>
      <c r="E372" s="34">
        <v>44925</v>
      </c>
      <c r="F372" s="20">
        <f t="shared" si="12"/>
        <v>-21</v>
      </c>
      <c r="G372" s="21">
        <f t="shared" si="13"/>
        <v>-63000</v>
      </c>
    </row>
    <row r="373" spans="1:7" ht="15.75" thickBot="1" x14ac:dyDescent="0.25">
      <c r="A373" s="27">
        <v>367</v>
      </c>
      <c r="B373" s="27" t="s">
        <v>118</v>
      </c>
      <c r="C373" s="28">
        <v>691.86</v>
      </c>
      <c r="D373" s="35">
        <v>44926</v>
      </c>
      <c r="E373" s="35">
        <v>44925</v>
      </c>
      <c r="F373" s="23">
        <f t="shared" ref="F373" si="14">E373-D373</f>
        <v>-1</v>
      </c>
      <c r="G373" s="33">
        <f t="shared" si="13"/>
        <v>-691.86</v>
      </c>
    </row>
    <row r="375" spans="1:7" x14ac:dyDescent="0.2">
      <c r="C375" s="25">
        <f>SUM(C7:C373)</f>
        <v>2584659.33</v>
      </c>
      <c r="G375" s="36">
        <f>SUM(G7:G373)</f>
        <v>-5257915.1199999992</v>
      </c>
    </row>
    <row r="376" spans="1:7" ht="13.5" thickBot="1" x14ac:dyDescent="0.25"/>
    <row r="377" spans="1:7" ht="16.5" thickBot="1" x14ac:dyDescent="0.25">
      <c r="C377" s="37" t="s">
        <v>111</v>
      </c>
      <c r="D377" s="38"/>
      <c r="E377" s="38"/>
      <c r="F377" s="39"/>
      <c r="G377" s="29">
        <f>G375/C375</f>
        <v>-2.0342778094473282</v>
      </c>
    </row>
  </sheetData>
  <autoFilter ref="B1:B73" xr:uid="{00000000-0009-0000-0000-000000000000}"/>
  <mergeCells count="4">
    <mergeCell ref="C377:F377"/>
    <mergeCell ref="C2:F2"/>
    <mergeCell ref="D3:F3"/>
    <mergeCell ref="A5:G5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Indicatore 4 trim2022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Registro IVA Acquisti - laser</dc:title>
  <dc:creator>Crystal Decisions</dc:creator>
  <dc:description>Powered by Crystal</dc:description>
  <cp:lastModifiedBy>Utente</cp:lastModifiedBy>
  <cp:lastPrinted>2019-04-24T06:43:50Z</cp:lastPrinted>
  <dcterms:created xsi:type="dcterms:W3CDTF">2013-12-23T13:24:18Z</dcterms:created>
  <dcterms:modified xsi:type="dcterms:W3CDTF">2023-01-31T10:07:47Z</dcterms:modified>
</cp:coreProperties>
</file>