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A2AB0215-0B4A-4831-A8E9-A57F30B8D0B2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1 trim 2024" sheetId="44" r:id="rId1"/>
  </sheets>
  <definedNames>
    <definedName name="_xlnm._FilterDatabase" localSheetId="0" hidden="1">'Indicatore 1 trim 2024'!$E$1:$F$88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44" l="1"/>
  <c r="G9" i="44"/>
  <c r="G10" i="44"/>
  <c r="G11" i="44"/>
  <c r="G12" i="44"/>
  <c r="G13" i="44"/>
  <c r="G14" i="44"/>
  <c r="G15" i="44"/>
  <c r="G16" i="44"/>
  <c r="G17" i="44"/>
  <c r="G18" i="44"/>
  <c r="G19" i="44"/>
  <c r="G20" i="44"/>
  <c r="G21" i="44"/>
  <c r="G22" i="44"/>
  <c r="G23" i="44"/>
  <c r="G24" i="44"/>
  <c r="G25" i="44"/>
  <c r="G26" i="44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46" i="44"/>
  <c r="G47" i="44"/>
  <c r="G48" i="44"/>
  <c r="G49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71" i="44"/>
  <c r="G72" i="44"/>
  <c r="G73" i="44"/>
  <c r="G74" i="44"/>
  <c r="G75" i="44"/>
  <c r="G76" i="44"/>
  <c r="G77" i="44"/>
  <c r="G78" i="44"/>
  <c r="G79" i="44"/>
  <c r="G80" i="44"/>
  <c r="G81" i="44"/>
  <c r="G82" i="44"/>
  <c r="G83" i="44"/>
  <c r="G84" i="44"/>
  <c r="G85" i="44"/>
  <c r="G86" i="44"/>
  <c r="G87" i="44"/>
  <c r="G88" i="44"/>
  <c r="G89" i="44"/>
  <c r="G90" i="44"/>
  <c r="G91" i="44"/>
  <c r="G92" i="44"/>
  <c r="G93" i="44"/>
  <c r="G94" i="44"/>
  <c r="G95" i="44"/>
  <c r="G96" i="44"/>
  <c r="G97" i="44"/>
  <c r="G98" i="44"/>
  <c r="G99" i="44"/>
  <c r="G100" i="44"/>
  <c r="G101" i="44"/>
  <c r="G102" i="44"/>
  <c r="G103" i="44"/>
  <c r="G104" i="44"/>
  <c r="G105" i="44"/>
  <c r="G106" i="44"/>
  <c r="G107" i="44"/>
  <c r="G108" i="44"/>
  <c r="G109" i="44"/>
  <c r="G110" i="44"/>
  <c r="G111" i="44"/>
  <c r="G112" i="44"/>
  <c r="G113" i="44"/>
  <c r="G114" i="44"/>
  <c r="G115" i="44"/>
  <c r="G116" i="44"/>
  <c r="G117" i="44"/>
  <c r="G118" i="44"/>
  <c r="G119" i="44"/>
  <c r="G120" i="44"/>
  <c r="G121" i="44"/>
  <c r="G122" i="44"/>
  <c r="G123" i="44"/>
  <c r="G124" i="44"/>
  <c r="G125" i="44"/>
  <c r="G126" i="44"/>
  <c r="G127" i="44"/>
  <c r="G128" i="44"/>
  <c r="G129" i="44"/>
  <c r="G130" i="44"/>
  <c r="G131" i="44"/>
  <c r="G132" i="44"/>
  <c r="G133" i="44"/>
  <c r="G134" i="44"/>
  <c r="G135" i="44"/>
  <c r="G136" i="44"/>
  <c r="G137" i="44"/>
  <c r="G138" i="44"/>
  <c r="G139" i="44"/>
  <c r="G140" i="44"/>
  <c r="G141" i="44"/>
  <c r="G142" i="44"/>
  <c r="G143" i="44"/>
  <c r="G144" i="44"/>
  <c r="G145" i="44"/>
  <c r="G146" i="44"/>
  <c r="G147" i="44"/>
  <c r="G148" i="44"/>
  <c r="G149" i="44"/>
  <c r="G150" i="44"/>
  <c r="G151" i="44"/>
  <c r="G152" i="44"/>
  <c r="G153" i="44"/>
  <c r="G154" i="44"/>
  <c r="G155" i="44"/>
  <c r="G156" i="44"/>
  <c r="G157" i="44"/>
  <c r="G158" i="44"/>
  <c r="G159" i="44"/>
  <c r="G160" i="44"/>
  <c r="G161" i="44"/>
  <c r="G162" i="44"/>
  <c r="G163" i="44"/>
  <c r="G164" i="44"/>
  <c r="G165" i="44"/>
  <c r="G166" i="44"/>
  <c r="G167" i="44"/>
  <c r="G168" i="44"/>
  <c r="G169" i="44"/>
  <c r="G170" i="44"/>
  <c r="G171" i="44"/>
  <c r="G172" i="44"/>
  <c r="G173" i="44"/>
  <c r="G174" i="44"/>
  <c r="G175" i="44"/>
  <c r="G176" i="44"/>
  <c r="G177" i="44"/>
  <c r="G178" i="44"/>
  <c r="G179" i="44"/>
  <c r="G180" i="44"/>
  <c r="G181" i="44"/>
  <c r="G182" i="44"/>
  <c r="G183" i="44"/>
  <c r="G184" i="44"/>
  <c r="G185" i="44"/>
  <c r="G186" i="44"/>
  <c r="G187" i="44"/>
  <c r="G188" i="44"/>
  <c r="G189" i="44"/>
  <c r="G190" i="44"/>
  <c r="G191" i="44"/>
  <c r="G192" i="44"/>
  <c r="G193" i="44"/>
  <c r="G194" i="44"/>
  <c r="G195" i="44"/>
  <c r="G196" i="44"/>
  <c r="G197" i="44"/>
  <c r="G198" i="44"/>
  <c r="G199" i="44"/>
  <c r="G200" i="44"/>
  <c r="G201" i="44"/>
  <c r="G202" i="44"/>
  <c r="G203" i="44"/>
  <c r="G204" i="44"/>
  <c r="G205" i="44"/>
  <c r="G206" i="44"/>
  <c r="G207" i="44"/>
  <c r="G208" i="44"/>
  <c r="G209" i="44"/>
  <c r="G210" i="44"/>
  <c r="G211" i="44"/>
  <c r="G212" i="44"/>
  <c r="G213" i="44"/>
  <c r="G214" i="44"/>
  <c r="G215" i="44"/>
  <c r="G216" i="44"/>
  <c r="G217" i="44"/>
  <c r="G218" i="44"/>
  <c r="G219" i="44"/>
  <c r="G220" i="44"/>
  <c r="G221" i="44"/>
  <c r="G222" i="44"/>
  <c r="G223" i="44"/>
  <c r="G224" i="44"/>
  <c r="G225" i="44"/>
  <c r="G226" i="44"/>
  <c r="G227" i="44"/>
  <c r="G228" i="44"/>
  <c r="G229" i="44"/>
  <c r="G230" i="44"/>
  <c r="G231" i="44"/>
  <c r="G232" i="44"/>
  <c r="G233" i="44"/>
  <c r="G234" i="44"/>
  <c r="G235" i="44"/>
  <c r="G236" i="44"/>
  <c r="G237" i="44"/>
  <c r="G238" i="44"/>
  <c r="G239" i="44"/>
  <c r="G240" i="44"/>
  <c r="G241" i="44"/>
  <c r="G242" i="44"/>
  <c r="G243" i="44"/>
  <c r="G244" i="44"/>
  <c r="G245" i="44"/>
  <c r="G246" i="44"/>
  <c r="G247" i="44"/>
  <c r="G248" i="44"/>
  <c r="G249" i="44"/>
  <c r="G250" i="44"/>
  <c r="G251" i="44"/>
  <c r="G252" i="44"/>
  <c r="G253" i="44"/>
  <c r="G254" i="44"/>
  <c r="G255" i="44"/>
  <c r="G256" i="44"/>
  <c r="G257" i="44"/>
  <c r="G258" i="44"/>
  <c r="G259" i="44"/>
  <c r="G260" i="44"/>
  <c r="G261" i="44"/>
  <c r="G262" i="44"/>
  <c r="G263" i="44"/>
  <c r="G264" i="44"/>
  <c r="G265" i="44"/>
  <c r="G266" i="44"/>
  <c r="G267" i="44"/>
  <c r="G268" i="44"/>
  <c r="G269" i="44"/>
  <c r="G270" i="44"/>
  <c r="G271" i="44"/>
  <c r="G272" i="44"/>
  <c r="G273" i="44"/>
  <c r="G274" i="44"/>
  <c r="G275" i="44"/>
  <c r="G276" i="44"/>
  <c r="G277" i="44"/>
  <c r="G278" i="44"/>
  <c r="G279" i="44"/>
  <c r="G280" i="44"/>
  <c r="G281" i="44"/>
  <c r="G282" i="44"/>
  <c r="G283" i="44"/>
  <c r="G284" i="44"/>
  <c r="G285" i="44"/>
  <c r="G286" i="44"/>
  <c r="G287" i="44"/>
  <c r="G288" i="44"/>
  <c r="G289" i="44"/>
  <c r="G290" i="44"/>
  <c r="G291" i="44"/>
  <c r="G292" i="44"/>
  <c r="G293" i="44"/>
  <c r="G294" i="44"/>
  <c r="G295" i="44"/>
  <c r="G296" i="44"/>
  <c r="G297" i="44"/>
  <c r="G298" i="44"/>
  <c r="G299" i="44"/>
  <c r="G300" i="44"/>
  <c r="G301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F92" i="44"/>
  <c r="F93" i="44"/>
  <c r="F94" i="44"/>
  <c r="F95" i="44"/>
  <c r="F96" i="44"/>
  <c r="F97" i="44"/>
  <c r="F98" i="44"/>
  <c r="F99" i="44"/>
  <c r="F100" i="44"/>
  <c r="F101" i="44"/>
  <c r="F102" i="44"/>
  <c r="F103" i="44"/>
  <c r="F104" i="44"/>
  <c r="F105" i="44"/>
  <c r="F106" i="44"/>
  <c r="F107" i="44"/>
  <c r="F108" i="44"/>
  <c r="F109" i="44"/>
  <c r="F110" i="44"/>
  <c r="F111" i="44"/>
  <c r="F112" i="44"/>
  <c r="F113" i="44"/>
  <c r="F114" i="44"/>
  <c r="F115" i="44"/>
  <c r="F116" i="44"/>
  <c r="F117" i="44"/>
  <c r="F118" i="44"/>
  <c r="F119" i="44"/>
  <c r="F120" i="44"/>
  <c r="F121" i="44"/>
  <c r="F122" i="44"/>
  <c r="F123" i="44"/>
  <c r="F124" i="44"/>
  <c r="F125" i="44"/>
  <c r="F126" i="44"/>
  <c r="F127" i="44"/>
  <c r="F128" i="44"/>
  <c r="F129" i="44"/>
  <c r="F130" i="44"/>
  <c r="F131" i="44"/>
  <c r="F132" i="44"/>
  <c r="F133" i="44"/>
  <c r="F134" i="44"/>
  <c r="F135" i="44"/>
  <c r="F136" i="44"/>
  <c r="F137" i="44"/>
  <c r="F138" i="44"/>
  <c r="F139" i="44"/>
  <c r="F140" i="44"/>
  <c r="F141" i="44"/>
  <c r="F142" i="44"/>
  <c r="F143" i="44"/>
  <c r="F144" i="44"/>
  <c r="F145" i="44"/>
  <c r="F146" i="44"/>
  <c r="F147" i="44"/>
  <c r="F148" i="44"/>
  <c r="F149" i="44"/>
  <c r="F150" i="44"/>
  <c r="F151" i="44"/>
  <c r="F152" i="44"/>
  <c r="F153" i="44"/>
  <c r="F154" i="44"/>
  <c r="F155" i="44"/>
  <c r="F156" i="44"/>
  <c r="F157" i="44"/>
  <c r="F158" i="44"/>
  <c r="F159" i="44"/>
  <c r="F160" i="44"/>
  <c r="F161" i="44"/>
  <c r="F162" i="44"/>
  <c r="F163" i="44"/>
  <c r="F164" i="44"/>
  <c r="F165" i="44"/>
  <c r="F166" i="44"/>
  <c r="F167" i="44"/>
  <c r="F168" i="44"/>
  <c r="F169" i="44"/>
  <c r="F170" i="44"/>
  <c r="F171" i="44"/>
  <c r="F172" i="44"/>
  <c r="F173" i="44"/>
  <c r="F174" i="44"/>
  <c r="F175" i="44"/>
  <c r="F176" i="44"/>
  <c r="F177" i="44"/>
  <c r="F178" i="44"/>
  <c r="F179" i="44"/>
  <c r="F180" i="44"/>
  <c r="F181" i="44"/>
  <c r="F182" i="44"/>
  <c r="F183" i="44"/>
  <c r="F184" i="44"/>
  <c r="F185" i="44"/>
  <c r="F186" i="44"/>
  <c r="F187" i="44"/>
  <c r="F188" i="44"/>
  <c r="F189" i="44"/>
  <c r="F190" i="44"/>
  <c r="F191" i="44"/>
  <c r="F192" i="44"/>
  <c r="F193" i="44"/>
  <c r="F194" i="44"/>
  <c r="F195" i="44"/>
  <c r="F196" i="44"/>
  <c r="F197" i="44"/>
  <c r="F198" i="44"/>
  <c r="F199" i="44"/>
  <c r="F200" i="44"/>
  <c r="F201" i="44"/>
  <c r="F202" i="44"/>
  <c r="F203" i="44"/>
  <c r="F204" i="44"/>
  <c r="F205" i="44"/>
  <c r="F206" i="44"/>
  <c r="F207" i="44"/>
  <c r="F208" i="44"/>
  <c r="F209" i="44"/>
  <c r="F210" i="44"/>
  <c r="F211" i="44"/>
  <c r="F212" i="44"/>
  <c r="F213" i="44"/>
  <c r="F214" i="44"/>
  <c r="F215" i="44"/>
  <c r="F216" i="44"/>
  <c r="F217" i="44"/>
  <c r="F218" i="44"/>
  <c r="F219" i="44"/>
  <c r="F220" i="44"/>
  <c r="F221" i="44"/>
  <c r="F222" i="44"/>
  <c r="F223" i="44"/>
  <c r="F224" i="44"/>
  <c r="F225" i="44"/>
  <c r="F226" i="44"/>
  <c r="F227" i="44"/>
  <c r="F228" i="44"/>
  <c r="F229" i="44"/>
  <c r="F230" i="44"/>
  <c r="F231" i="44"/>
  <c r="F232" i="44"/>
  <c r="F233" i="44"/>
  <c r="F234" i="44"/>
  <c r="F235" i="44"/>
  <c r="F236" i="44"/>
  <c r="F237" i="44"/>
  <c r="F238" i="44"/>
  <c r="F239" i="44"/>
  <c r="F240" i="44"/>
  <c r="F241" i="44"/>
  <c r="F242" i="44"/>
  <c r="F243" i="44"/>
  <c r="F244" i="44"/>
  <c r="F245" i="44"/>
  <c r="F246" i="44"/>
  <c r="F247" i="44"/>
  <c r="F248" i="44"/>
  <c r="F249" i="44"/>
  <c r="F250" i="44"/>
  <c r="F251" i="44"/>
  <c r="F252" i="44"/>
  <c r="F253" i="44"/>
  <c r="F254" i="44"/>
  <c r="F255" i="44"/>
  <c r="F256" i="44"/>
  <c r="F257" i="44"/>
  <c r="F258" i="44"/>
  <c r="F259" i="44"/>
  <c r="F260" i="44"/>
  <c r="F261" i="44"/>
  <c r="F262" i="44"/>
  <c r="F263" i="44"/>
  <c r="F264" i="44"/>
  <c r="F265" i="44"/>
  <c r="F266" i="44"/>
  <c r="F267" i="44"/>
  <c r="F268" i="44"/>
  <c r="F269" i="44"/>
  <c r="F270" i="44"/>
  <c r="F271" i="44"/>
  <c r="F272" i="44"/>
  <c r="F273" i="44"/>
  <c r="F274" i="44"/>
  <c r="F275" i="44"/>
  <c r="F276" i="44"/>
  <c r="F277" i="44"/>
  <c r="F278" i="44"/>
  <c r="F279" i="44"/>
  <c r="F280" i="44"/>
  <c r="F281" i="44"/>
  <c r="F282" i="44"/>
  <c r="F283" i="44"/>
  <c r="F284" i="44"/>
  <c r="F285" i="44"/>
  <c r="F286" i="44"/>
  <c r="F287" i="44"/>
  <c r="F288" i="44"/>
  <c r="F289" i="44"/>
  <c r="F290" i="44"/>
  <c r="F291" i="44"/>
  <c r="F292" i="44"/>
  <c r="F293" i="44"/>
  <c r="F294" i="44"/>
  <c r="F295" i="44"/>
  <c r="F296" i="44"/>
  <c r="F297" i="44"/>
  <c r="F298" i="44"/>
  <c r="F299" i="44"/>
  <c r="F300" i="44"/>
  <c r="F301" i="44"/>
  <c r="C304" i="44"/>
  <c r="F302" i="44"/>
  <c r="G302" i="44" s="1"/>
  <c r="F7" i="44" l="1"/>
  <c r="G7" i="44" s="1"/>
  <c r="G304" i="44" l="1"/>
  <c r="G306" i="44" s="1"/>
</calcChain>
</file>

<file path=xl/sharedStrings.xml><?xml version="1.0" encoding="utf-8"?>
<sst xmlns="http://schemas.openxmlformats.org/spreadsheetml/2006/main" count="306" uniqueCount="122">
  <si>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</si>
  <si>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</si>
  <si>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</si>
  <si>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</si>
  <si>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</si>
  <si>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</si>
  <si>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</si>
  <si>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</si>
  <si>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</si>
  <si>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</si>
  <si>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</si>
  <si>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</si>
  <si>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</si>
  <si>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</si>
  <si>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ACEA ACQUA - ACEA ATO 2 SpA</t>
  </si>
  <si>
    <t>G &amp; G SRL</t>
  </si>
  <si>
    <t>F.LLI MAZZOCCHIA SpA</t>
  </si>
  <si>
    <t>SUMUS ITALIA Srl</t>
  </si>
  <si>
    <t>DIERRE DIMENSIONE RICAMBI SpA</t>
  </si>
  <si>
    <t xml:space="preserve">Indicatore trimestrale di tempestività dei pagamenti </t>
  </si>
  <si>
    <t>PALMIERI ALESSIA</t>
  </si>
  <si>
    <t>IFIS Rental Service Srl</t>
  </si>
  <si>
    <t>DEL PRETE WASTE RECYCLING SRL</t>
  </si>
  <si>
    <t>GREENCHEM SOLUTIONS Srl</t>
  </si>
  <si>
    <t>MASE Srl</t>
  </si>
  <si>
    <t>CEPI T.A.A.S. Srl</t>
  </si>
  <si>
    <t>SIELCO Srl</t>
  </si>
  <si>
    <t>SERANGELI DIESEL Snc</t>
  </si>
  <si>
    <t>ALTERNA Srl</t>
  </si>
  <si>
    <t>MATTUCCI Srl</t>
  </si>
  <si>
    <t>ENEL ENERGIA SpA</t>
  </si>
  <si>
    <t>FORESTAL GARDEN S.R.L.</t>
  </si>
  <si>
    <t>PGRAFICO Snc</t>
  </si>
  <si>
    <t>SIR SAFETY SYSTEM SpA</t>
  </si>
  <si>
    <t>READYTEC SPA</t>
  </si>
  <si>
    <t>SYSTEM HYGIENE Srl</t>
  </si>
  <si>
    <t>ANTINFORTUNISTICA GIST Snc</t>
  </si>
  <si>
    <t>ITALIANA PETROLI SpA ex TOTALERG SpA</t>
  </si>
  <si>
    <t>INPS-IST.NAZIONALE PREVIDENZA SOCIALE</t>
  </si>
  <si>
    <t>ROMANA DIESEL SpA</t>
  </si>
  <si>
    <t>EDILNOLEGGI SpA</t>
  </si>
  <si>
    <t>REFECTA Srl</t>
  </si>
  <si>
    <t>SEBACH SpA Unipersonale</t>
  </si>
  <si>
    <t>SYNERGIE ITALIA SpA</t>
  </si>
  <si>
    <t>SETEAM SOLUTIONS Srls</t>
  </si>
  <si>
    <t>TELECOM ITALIA SPA - TIM SPA</t>
  </si>
  <si>
    <t>CENTRO SAN MICHELE Srl</t>
  </si>
  <si>
    <t>GICAUTO AUTOPARTS SpA</t>
  </si>
  <si>
    <t>REPAS LUNCH COUPON Srl</t>
  </si>
  <si>
    <t>ZAC PLAST Srl</t>
  </si>
  <si>
    <t>B. &amp; G. ECOLYNE COM Srl</t>
  </si>
  <si>
    <t>MASSIMINI Snc di Massimini B. e C.</t>
  </si>
  <si>
    <t>ISP SERVIZI SRL</t>
  </si>
  <si>
    <t>JOB &amp; SAFETY Srl</t>
  </si>
  <si>
    <t>CONTINENTAL AUTOMOTIVE TRADING ITALIA SRL</t>
  </si>
  <si>
    <t>FAGECO ECOLOGIA Srl</t>
  </si>
  <si>
    <t>PRONSITE di Costantini Fabrizio</t>
  </si>
  <si>
    <t>MONCINI INDUSTRIE Srl</t>
  </si>
  <si>
    <t>MAFER Srl</t>
  </si>
  <si>
    <t>GRUPPO MAURIZI S.R.L.</t>
  </si>
  <si>
    <t>EURO SERVIZI SRL</t>
  </si>
  <si>
    <t>ECOSYSTEM SpA</t>
  </si>
  <si>
    <t>MIRANDA di Antonio Meola</t>
  </si>
  <si>
    <t>ENGAGE SpA</t>
  </si>
  <si>
    <t>DATACOL Srl</t>
  </si>
  <si>
    <t>Bnp Paribas Lease Group Sa</t>
  </si>
  <si>
    <t>GORENT SpA</t>
  </si>
  <si>
    <t>PUNTO GAS Srl</t>
  </si>
  <si>
    <t>CONSULTING SERVICE Srl</t>
  </si>
  <si>
    <t>AUTOTRASPORTI MARCO PUSCEDDU</t>
  </si>
  <si>
    <t>TAILORSAN Srl</t>
  </si>
  <si>
    <t>BUZZAO NARDONE &amp; PARTNERS</t>
  </si>
  <si>
    <t>GENERAL SERVIZI Srl</t>
  </si>
  <si>
    <t>ECOCE Srl</t>
  </si>
  <si>
    <t>EFFEGI 2000 Srl</t>
  </si>
  <si>
    <t>AC PROJECTS SRL</t>
  </si>
  <si>
    <t>EASY CUP Srl</t>
  </si>
  <si>
    <t>SOLUZIONI PUBBLICITA' Srl</t>
  </si>
  <si>
    <t>ECOPOLIS Srl</t>
  </si>
  <si>
    <t>CM Srl</t>
  </si>
  <si>
    <t>LEASYS SpA</t>
  </si>
  <si>
    <t>INTERECO SERVIZI Srl</t>
  </si>
  <si>
    <t>TOGNETTO GINO</t>
  </si>
  <si>
    <t>ECO LOGICA 2000 Srl</t>
  </si>
  <si>
    <t>CKTM di MASSA SABRINA</t>
  </si>
  <si>
    <t>CITTADINI DELL'ORDINE SpA</t>
  </si>
  <si>
    <t>PALMER Soc. Consortile a r.l.</t>
  </si>
  <si>
    <t>CPO Srl</t>
  </si>
  <si>
    <t>ROSSETTI PACKAGING Srl</t>
  </si>
  <si>
    <t>TIM</t>
  </si>
  <si>
    <t>SACIEM Srl</t>
  </si>
  <si>
    <t>AREA TRUCK Srl</t>
  </si>
  <si>
    <t>GOOGLE CLOUD ITALY Srl</t>
  </si>
  <si>
    <t>DAIMLER TRUCK RETAIL ITALIA Srl</t>
  </si>
  <si>
    <t>ARIETE LAVORO E SICUREZZA di GASPERONI S.</t>
  </si>
  <si>
    <t>CENTRO GOMME ITALIA Srl</t>
  </si>
  <si>
    <t>ONE GROUP Srl</t>
  </si>
  <si>
    <t>ENIMOOV SpA (ex Eni Fuel)</t>
  </si>
  <si>
    <t>AUDITING &amp; COMPLIANCE Srls</t>
  </si>
  <si>
    <t>AUTOSTRADE</t>
  </si>
  <si>
    <t>INPS</t>
  </si>
  <si>
    <t>CASENTINI</t>
  </si>
  <si>
    <t>SUMUS</t>
  </si>
  <si>
    <t xml:space="preserve">ZAC </t>
  </si>
  <si>
    <t>D'ANNIBALE SRL</t>
  </si>
  <si>
    <t>EUROIMPORT Srl</t>
  </si>
  <si>
    <t>GREEN &amp; SERVICE Srl</t>
  </si>
  <si>
    <t>Carrozzeria AUTO 2000 di Mizzoni M.</t>
  </si>
  <si>
    <t>AVR SpA</t>
  </si>
  <si>
    <t>FLASH GLASS di Bortone D.</t>
  </si>
  <si>
    <t>PONTINA CARRELLI Srl</t>
  </si>
  <si>
    <t>DLC Srl</t>
  </si>
  <si>
    <t>RINNOVAUTO Snc</t>
  </si>
  <si>
    <t>VSA Srl</t>
  </si>
  <si>
    <t>NEW CARS EURO Snc</t>
  </si>
  <si>
    <t>MARCOLIN COVERING Srl</t>
  </si>
  <si>
    <t>EOLO SpA</t>
  </si>
  <si>
    <t>IMPRESA GRASSI Srl</t>
  </si>
  <si>
    <t>VESUVIANA PLASTICA Srl</t>
  </si>
  <si>
    <t>SHADOW Srl</t>
  </si>
  <si>
    <t>ADIGE CARTA</t>
  </si>
  <si>
    <t>1°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</si>
</sst>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0" fillId="0" borderId="0" applyFont="0" applyFill="0" applyBorder="0" applyAlignment="0" applyProtection="0"/>
  </cellStyleXfs>
  <cellXfs count="51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166" fontId="1" fillId="0" borderId="0" xfId="0" applyNumberFormat="1" applyFont="1">
      <alignment vertical="top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1" fillId="0" borderId="1" xfId="1" applyBorder="1" applyAlignment="1">
      <alignment horizontal="center" vertical="center"/>
    </xf>
    <xf numFmtId="164" fontId="7" fillId="0" borderId="0" xfId="1" applyNumberFormat="1" applyFont="1">
      <alignment vertical="top"/>
    </xf>
    <xf numFmtId="0" fontId="8" fillId="0" borderId="0" xfId="1" applyFont="1" applyAlignment="1">
      <alignment vertical="top" wrapText="1" readingOrder="1"/>
    </xf>
    <xf numFmtId="4" fontId="1" fillId="0" borderId="0" xfId="1" applyNumberFormat="1">
      <alignment vertical="top"/>
    </xf>
    <xf numFmtId="43" fontId="1" fillId="0" borderId="0" xfId="2" applyFont="1" applyAlignment="1">
      <alignment vertical="top"/>
    </xf>
    <xf numFmtId="43" fontId="6" fillId="0" borderId="5" xfId="2" applyFont="1" applyBorder="1" applyAlignment="1">
      <alignment vertical="top"/>
    </xf>
    <xf numFmtId="166" fontId="11" fillId="0" borderId="0" xfId="0" applyNumberFormat="1" applyFont="1">
      <alignment vertical="top"/>
    </xf>
    <xf numFmtId="0" fontId="1" fillId="0" borderId="1" xfId="1" applyBorder="1">
      <alignment vertical="top"/>
    </xf>
    <xf numFmtId="0" fontId="9" fillId="0" borderId="1" xfId="1" applyFont="1" applyBorder="1">
      <alignment vertical="top"/>
    </xf>
    <xf numFmtId="4" fontId="9" fillId="0" borderId="1" xfId="1" applyNumberFormat="1" applyFont="1" applyBorder="1" applyAlignment="1">
      <alignment horizontal="right" vertical="top"/>
    </xf>
    <xf numFmtId="14" fontId="1" fillId="0" borderId="1" xfId="1" applyNumberFormat="1" applyBorder="1">
      <alignment vertical="top"/>
    </xf>
    <xf numFmtId="164" fontId="1" fillId="0" borderId="1" xfId="1" applyNumberFormat="1" applyBorder="1">
      <alignment vertical="top"/>
    </xf>
    <xf numFmtId="0" fontId="3" fillId="0" borderId="14" xfId="1" applyFont="1" applyBorder="1">
      <alignment vertical="top"/>
    </xf>
    <xf numFmtId="0" fontId="3" fillId="0" borderId="15" xfId="1" applyFont="1" applyBorder="1">
      <alignment vertical="top"/>
    </xf>
    <xf numFmtId="43" fontId="3" fillId="0" borderId="9" xfId="2" applyFont="1" applyBorder="1" applyAlignment="1">
      <alignment vertical="top"/>
    </xf>
    <xf numFmtId="0" fontId="1" fillId="0" borderId="6" xfId="1" applyBorder="1" applyAlignment="1">
      <alignment horizontal="center" vertical="top"/>
    </xf>
    <xf numFmtId="43" fontId="5" fillId="0" borderId="7" xfId="2" applyFont="1" applyBorder="1" applyAlignment="1">
      <alignment vertical="top"/>
    </xf>
    <xf numFmtId="43" fontId="1" fillId="0" borderId="7" xfId="2" applyFont="1" applyBorder="1" applyAlignment="1">
      <alignment vertical="top"/>
    </xf>
    <xf numFmtId="43" fontId="9" fillId="0" borderId="7" xfId="2" applyFont="1" applyBorder="1" applyAlignment="1">
      <alignment vertical="top"/>
    </xf>
    <xf numFmtId="0" fontId="1" fillId="0" borderId="16" xfId="1" applyBorder="1" applyAlignment="1">
      <alignment horizontal="center" vertical="top"/>
    </xf>
    <xf numFmtId="43" fontId="9" fillId="0" borderId="13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3" fontId="1" fillId="2" borderId="7" xfId="2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top"/>
    </xf>
    <xf numFmtId="0" fontId="1" fillId="0" borderId="11" xfId="1" applyBorder="1" applyAlignment="1">
      <alignment horizontal="center" vertical="top"/>
    </xf>
    <xf numFmtId="0" fontId="1" fillId="0" borderId="11" xfId="1" applyBorder="1">
      <alignment vertical="top"/>
    </xf>
    <xf numFmtId="43" fontId="1" fillId="0" borderId="12" xfId="2" applyFont="1" applyBorder="1" applyAlignment="1">
      <alignment vertical="top"/>
    </xf>
    <xf numFmtId="0" fontId="1" fillId="0" borderId="8" xfId="1" applyBorder="1">
      <alignment vertical="top"/>
    </xf>
    <xf numFmtId="166" fontId="11" fillId="0" borderId="2" xfId="0" applyNumberFormat="1" applyFont="1" applyBorder="1">
      <alignment vertical="top"/>
    </xf>
    <xf numFmtId="166" fontId="12" fillId="0" borderId="0" xfId="0" applyNumberFormat="1" applyFont="1">
      <alignment vertical="top"/>
    </xf>
    <xf numFmtId="166" fontId="12" fillId="0" borderId="2" xfId="0" applyNumberFormat="1" applyFont="1" applyBorder="1">
      <alignment vertical="top"/>
    </xf>
    <xf numFmtId="0" fontId="12" fillId="0" borderId="0" xfId="0" applyFont="1">
      <alignment vertical="top"/>
    </xf>
    <xf numFmtId="0" fontId="12" fillId="0" borderId="2" xfId="0" applyFont="1" applyBorder="1">
      <alignment vertical="top"/>
    </xf>
    <xf numFmtId="4" fontId="12" fillId="0" borderId="0" xfId="0" applyNumberFormat="1" applyFont="1">
      <alignment vertical="top"/>
    </xf>
    <xf numFmtId="4" fontId="12" fillId="0" borderId="2" xfId="0" applyNumberFormat="1" applyFont="1" applyBorder="1">
      <alignment vertical="top"/>
    </xf>
    <xf numFmtId="166" fontId="13" fillId="0" borderId="0" xfId="0" applyNumberFormat="1" applyFont="1">
      <alignment vertical="top"/>
    </xf>
    <xf numFmtId="0" fontId="14" fillId="4" borderId="15" xfId="1" applyFont="1" applyFill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4" fillId="3" borderId="6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7" xfId="1" applyFont="1" applyFill="1" applyBorder="1" applyAlignment="1">
      <alignment horizontal="center" vertical="top"/>
    </xf>
    <xf numFmtId="165" fontId="6" fillId="0" borderId="3" xfId="0" applyNumberFormat="1" applyFont="1" applyBorder="1" applyAlignment="1">
      <alignment horizontal="center" vertical="top"/>
    </xf>
    <xf numFmtId="165" fontId="6" fillId="0" borderId="4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CCFFCC"/>
      <color rgb="FFFF66CC"/>
      <color rgb="FFFF99FF"/>
      <color rgb="FFFFCCFF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  <pageSetUpPr fitToPage="1"/>
  </sheetPr>
  <dimension ref="A1:K306"/>
  <sheetViews>
    <sheetView tabSelected="1" topLeftCell="A274" zoomScaleNormal="100" workbookViewId="0">
      <selection activeCell="F310" sqref="F310"/>
    </sheetView>
  </sheetViews>
  <sheetFormatPr defaultRowHeight="12.75" x14ac:dyDescent="0.2"/>
  <cols>
    <col min="1" max="1" width="8.28515625" style="4" bestFit="1" customWidth="1"/>
    <col min="2" max="2" width="56.140625" style="4" bestFit="1" customWidth="1"/>
    <col min="3" max="3" width="12.7109375" style="5" bestFit="1" customWidth="1"/>
    <col min="4" max="4" width="16.5703125" style="5" bestFit="1" customWidth="1"/>
    <col min="5" max="5" width="18.5703125" style="5" bestFit="1" customWidth="1"/>
    <col min="6" max="6" width="24.7109375" style="5" customWidth="1"/>
    <col min="7" max="7" width="16" style="10" bestFit="1" customWidth="1"/>
    <col min="8" max="8" width="10.140625" style="5" bestFit="1" customWidth="1"/>
    <col min="9" max="9" width="27" style="5" customWidth="1"/>
    <col min="10" max="10" width="9.140625" style="5"/>
    <col min="11" max="11" width="27.42578125" style="5" customWidth="1"/>
    <col min="12" max="16384" width="9.140625" style="5"/>
  </cols>
  <sheetData>
    <row r="1" spans="1:11" ht="13.5" thickBot="1" x14ac:dyDescent="0.25">
      <c r="A1" s="30"/>
      <c r="B1" s="31"/>
      <c r="C1" s="32"/>
      <c r="D1" s="32"/>
      <c r="E1" s="32"/>
      <c r="F1" s="32"/>
      <c r="G1" s="33"/>
    </row>
    <row r="2" spans="1:11" ht="18" x14ac:dyDescent="0.2">
      <c r="A2" s="18"/>
      <c r="B2" s="19"/>
      <c r="C2" s="43" t="s">
        <v>121</v>
      </c>
      <c r="D2" s="43"/>
      <c r="E2" s="43"/>
      <c r="F2" s="43"/>
      <c r="G2" s="20"/>
    </row>
    <row r="3" spans="1:11" ht="14.25" x14ac:dyDescent="0.2">
      <c r="A3" s="21"/>
      <c r="B3" s="1"/>
      <c r="C3" s="13"/>
      <c r="D3" s="44" t="s">
        <v>6</v>
      </c>
      <c r="E3" s="44"/>
      <c r="F3" s="44"/>
      <c r="G3" s="22"/>
    </row>
    <row r="4" spans="1:11" ht="25.5" x14ac:dyDescent="0.2">
      <c r="A4" s="28" t="s">
        <v>10</v>
      </c>
      <c r="B4" s="6" t="s">
        <v>13</v>
      </c>
      <c r="C4" s="27" t="s">
        <v>4</v>
      </c>
      <c r="D4" s="1" t="s">
        <v>5</v>
      </c>
      <c r="E4" s="27" t="s">
        <v>0</v>
      </c>
      <c r="F4" s="2" t="s">
        <v>8</v>
      </c>
      <c r="G4" s="29" t="s">
        <v>9</v>
      </c>
    </row>
    <row r="5" spans="1:11" ht="12" customHeight="1" x14ac:dyDescent="0.2">
      <c r="A5" s="45"/>
      <c r="B5" s="46"/>
      <c r="C5" s="46"/>
      <c r="D5" s="46"/>
      <c r="E5" s="46"/>
      <c r="F5" s="46"/>
      <c r="G5" s="47"/>
    </row>
    <row r="6" spans="1:11" ht="14.25" x14ac:dyDescent="0.2">
      <c r="A6" s="21"/>
      <c r="B6" s="14"/>
      <c r="C6" s="15"/>
      <c r="D6" s="16"/>
      <c r="E6" s="17"/>
      <c r="F6" s="13"/>
      <c r="G6" s="23"/>
      <c r="I6" s="7"/>
      <c r="K6" s="8"/>
    </row>
    <row r="7" spans="1:11" ht="15" x14ac:dyDescent="0.2">
      <c r="A7" s="21">
        <v>1</v>
      </c>
      <c r="B7" s="38" t="s">
        <v>49</v>
      </c>
      <c r="C7" s="40">
        <v>2500</v>
      </c>
      <c r="D7" s="12">
        <v>45291</v>
      </c>
      <c r="E7" s="36">
        <v>45293</v>
      </c>
      <c r="F7" s="13">
        <f>E7-D7</f>
        <v>2</v>
      </c>
      <c r="G7" s="24">
        <f>F7*C7</f>
        <v>5000</v>
      </c>
    </row>
    <row r="8" spans="1:11" ht="15" x14ac:dyDescent="0.2">
      <c r="A8" s="21">
        <v>2</v>
      </c>
      <c r="B8" s="38" t="s">
        <v>74</v>
      </c>
      <c r="C8" s="40">
        <v>6000</v>
      </c>
      <c r="D8" s="12">
        <v>45296</v>
      </c>
      <c r="E8" s="36">
        <v>45293</v>
      </c>
      <c r="F8" s="13">
        <f t="shared" ref="F8:F71" si="0">E8-D8</f>
        <v>-3</v>
      </c>
      <c r="G8" s="24">
        <f t="shared" ref="G8:G71" si="1">F8*C8</f>
        <v>-18000</v>
      </c>
    </row>
    <row r="9" spans="1:11" ht="15" x14ac:dyDescent="0.2">
      <c r="A9" s="21">
        <v>3</v>
      </c>
      <c r="B9" s="38" t="s">
        <v>87</v>
      </c>
      <c r="C9" s="40">
        <v>265</v>
      </c>
      <c r="D9" s="12">
        <v>45311</v>
      </c>
      <c r="E9" s="36">
        <v>45295</v>
      </c>
      <c r="F9" s="13">
        <f t="shared" si="0"/>
        <v>-16</v>
      </c>
      <c r="G9" s="24">
        <f t="shared" si="1"/>
        <v>-4240</v>
      </c>
    </row>
    <row r="10" spans="1:11" ht="15" x14ac:dyDescent="0.2">
      <c r="A10" s="21">
        <v>4</v>
      </c>
      <c r="B10" s="38" t="s">
        <v>84</v>
      </c>
      <c r="C10" s="40">
        <v>3413.75</v>
      </c>
      <c r="D10" s="12">
        <v>45289</v>
      </c>
      <c r="E10" s="36">
        <v>45295</v>
      </c>
      <c r="F10" s="13">
        <f t="shared" si="0"/>
        <v>6</v>
      </c>
      <c r="G10" s="24">
        <f t="shared" si="1"/>
        <v>20482.5</v>
      </c>
    </row>
    <row r="11" spans="1:11" ht="15" x14ac:dyDescent="0.2">
      <c r="A11" s="21">
        <v>5</v>
      </c>
      <c r="B11" s="38" t="s">
        <v>45</v>
      </c>
      <c r="C11" s="40">
        <v>1254.3900000000001</v>
      </c>
      <c r="D11" s="12">
        <v>45302</v>
      </c>
      <c r="E11" s="36">
        <v>45295</v>
      </c>
      <c r="F11" s="13">
        <f t="shared" si="0"/>
        <v>-7</v>
      </c>
      <c r="G11" s="24">
        <f t="shared" si="1"/>
        <v>-8780.7300000000014</v>
      </c>
    </row>
    <row r="12" spans="1:11" ht="15" x14ac:dyDescent="0.2">
      <c r="A12" s="21">
        <v>6</v>
      </c>
      <c r="B12" s="38" t="s">
        <v>89</v>
      </c>
      <c r="C12" s="40">
        <v>1217.72</v>
      </c>
      <c r="D12" s="12">
        <v>45302</v>
      </c>
      <c r="E12" s="36">
        <v>45295</v>
      </c>
      <c r="F12" s="13">
        <f t="shared" si="0"/>
        <v>-7</v>
      </c>
      <c r="G12" s="24">
        <f t="shared" si="1"/>
        <v>-8524.0400000000009</v>
      </c>
    </row>
    <row r="13" spans="1:11" ht="15" x14ac:dyDescent="0.2">
      <c r="A13" s="21">
        <v>7</v>
      </c>
      <c r="B13" s="38" t="s">
        <v>92</v>
      </c>
      <c r="C13" s="40">
        <v>312</v>
      </c>
      <c r="D13" s="12">
        <v>45296</v>
      </c>
      <c r="E13" s="36">
        <v>45296</v>
      </c>
      <c r="F13" s="13">
        <f t="shared" si="0"/>
        <v>0</v>
      </c>
      <c r="G13" s="24">
        <f t="shared" si="1"/>
        <v>0</v>
      </c>
    </row>
    <row r="14" spans="1:11" ht="15" x14ac:dyDescent="0.2">
      <c r="A14" s="21">
        <v>8</v>
      </c>
      <c r="B14" s="38" t="s">
        <v>30</v>
      </c>
      <c r="C14" s="40">
        <v>644.64</v>
      </c>
      <c r="D14" s="12">
        <v>45296</v>
      </c>
      <c r="E14" s="36">
        <v>45296</v>
      </c>
      <c r="F14" s="13">
        <f t="shared" si="0"/>
        <v>0</v>
      </c>
      <c r="G14" s="24">
        <f t="shared" si="1"/>
        <v>0</v>
      </c>
    </row>
    <row r="15" spans="1:11" ht="15" x14ac:dyDescent="0.2">
      <c r="A15" s="21">
        <v>9</v>
      </c>
      <c r="B15" s="38" t="s">
        <v>45</v>
      </c>
      <c r="C15" s="40">
        <v>38.28</v>
      </c>
      <c r="D15" s="12">
        <v>45306</v>
      </c>
      <c r="E15" s="36">
        <v>45300</v>
      </c>
      <c r="F15" s="13">
        <f t="shared" si="0"/>
        <v>-6</v>
      </c>
      <c r="G15" s="24">
        <f t="shared" si="1"/>
        <v>-229.68</v>
      </c>
    </row>
    <row r="16" spans="1:11" ht="15" x14ac:dyDescent="0.2">
      <c r="A16" s="21">
        <v>10</v>
      </c>
      <c r="B16" s="38" t="s">
        <v>76</v>
      </c>
      <c r="C16" s="40">
        <v>128</v>
      </c>
      <c r="D16" s="12">
        <v>45322</v>
      </c>
      <c r="E16" s="36">
        <v>45300</v>
      </c>
      <c r="F16" s="13">
        <f t="shared" si="0"/>
        <v>-22</v>
      </c>
      <c r="G16" s="24">
        <f t="shared" si="1"/>
        <v>-2816</v>
      </c>
    </row>
    <row r="17" spans="1:7" ht="15" x14ac:dyDescent="0.2">
      <c r="A17" s="21">
        <v>11</v>
      </c>
      <c r="B17" s="38" t="s">
        <v>113</v>
      </c>
      <c r="C17" s="40">
        <v>690</v>
      </c>
      <c r="D17" s="12">
        <v>45300</v>
      </c>
      <c r="E17" s="36">
        <v>45300</v>
      </c>
      <c r="F17" s="13">
        <f t="shared" si="0"/>
        <v>0</v>
      </c>
      <c r="G17" s="24">
        <f t="shared" si="1"/>
        <v>0</v>
      </c>
    </row>
    <row r="18" spans="1:7" ht="15" x14ac:dyDescent="0.2">
      <c r="A18" s="21">
        <v>12</v>
      </c>
      <c r="B18" s="38" t="s">
        <v>48</v>
      </c>
      <c r="C18" s="40">
        <v>1622.65</v>
      </c>
      <c r="D18" s="12">
        <v>45311</v>
      </c>
      <c r="E18" s="36">
        <v>45308</v>
      </c>
      <c r="F18" s="13">
        <f t="shared" si="0"/>
        <v>-3</v>
      </c>
      <c r="G18" s="24">
        <f t="shared" si="1"/>
        <v>-4867.9500000000007</v>
      </c>
    </row>
    <row r="19" spans="1:7" ht="15" x14ac:dyDescent="0.2">
      <c r="A19" s="21">
        <v>13</v>
      </c>
      <c r="B19" s="38" t="s">
        <v>53</v>
      </c>
      <c r="C19" s="40">
        <v>6084.5</v>
      </c>
      <c r="D19" s="12">
        <v>45313</v>
      </c>
      <c r="E19" s="36">
        <v>45308</v>
      </c>
      <c r="F19" s="13">
        <f t="shared" si="0"/>
        <v>-5</v>
      </c>
      <c r="G19" s="24">
        <f t="shared" si="1"/>
        <v>-30422.5</v>
      </c>
    </row>
    <row r="20" spans="1:7" ht="15" x14ac:dyDescent="0.2">
      <c r="A20" s="21">
        <v>14</v>
      </c>
      <c r="B20" s="38" t="s">
        <v>65</v>
      </c>
      <c r="C20" s="40">
        <v>380.73</v>
      </c>
      <c r="D20" s="12">
        <v>45312</v>
      </c>
      <c r="E20" s="36">
        <v>45308</v>
      </c>
      <c r="F20" s="13">
        <f t="shared" si="0"/>
        <v>-4</v>
      </c>
      <c r="G20" s="24">
        <f t="shared" si="1"/>
        <v>-1522.92</v>
      </c>
    </row>
    <row r="21" spans="1:7" ht="15" x14ac:dyDescent="0.2">
      <c r="A21" s="21">
        <v>15</v>
      </c>
      <c r="B21" s="38" t="s">
        <v>65</v>
      </c>
      <c r="C21" s="40">
        <v>156.01</v>
      </c>
      <c r="D21" s="12">
        <v>45317</v>
      </c>
      <c r="E21" s="36">
        <v>45308</v>
      </c>
      <c r="F21" s="13">
        <f t="shared" si="0"/>
        <v>-9</v>
      </c>
      <c r="G21" s="24">
        <f t="shared" si="1"/>
        <v>-1404.09</v>
      </c>
    </row>
    <row r="22" spans="1:7" ht="15" x14ac:dyDescent="0.2">
      <c r="A22" s="21">
        <v>16</v>
      </c>
      <c r="B22" s="38" t="s">
        <v>38</v>
      </c>
      <c r="C22" s="40">
        <v>66.37</v>
      </c>
      <c r="D22" s="12">
        <v>45288</v>
      </c>
      <c r="E22" s="36">
        <v>45308</v>
      </c>
      <c r="F22" s="13">
        <f t="shared" si="0"/>
        <v>20</v>
      </c>
      <c r="G22" s="24">
        <f t="shared" si="1"/>
        <v>1327.4</v>
      </c>
    </row>
    <row r="23" spans="1:7" ht="15" x14ac:dyDescent="0.2">
      <c r="A23" s="21">
        <v>17</v>
      </c>
      <c r="B23" s="38" t="s">
        <v>97</v>
      </c>
      <c r="C23" s="40">
        <v>16217.99</v>
      </c>
      <c r="D23" s="12">
        <v>45310</v>
      </c>
      <c r="E23" s="36">
        <v>45310</v>
      </c>
      <c r="F23" s="13">
        <f t="shared" si="0"/>
        <v>0</v>
      </c>
      <c r="G23" s="24">
        <f t="shared" si="1"/>
        <v>0</v>
      </c>
    </row>
    <row r="24" spans="1:7" ht="15" x14ac:dyDescent="0.2">
      <c r="A24" s="21">
        <v>18</v>
      </c>
      <c r="B24" s="38" t="s">
        <v>112</v>
      </c>
      <c r="C24" s="40">
        <v>1285.8499999999999</v>
      </c>
      <c r="D24" s="12">
        <v>45310</v>
      </c>
      <c r="E24" s="36">
        <v>45310</v>
      </c>
      <c r="F24" s="13">
        <f t="shared" si="0"/>
        <v>0</v>
      </c>
      <c r="G24" s="24">
        <f t="shared" si="1"/>
        <v>0</v>
      </c>
    </row>
    <row r="25" spans="1:7" ht="15" x14ac:dyDescent="0.2">
      <c r="A25" s="21">
        <v>19</v>
      </c>
      <c r="B25" s="38" t="s">
        <v>15</v>
      </c>
      <c r="C25" s="40">
        <v>1810</v>
      </c>
      <c r="D25" s="12">
        <v>45310</v>
      </c>
      <c r="E25" s="36">
        <v>45310</v>
      </c>
      <c r="F25" s="13">
        <f t="shared" si="0"/>
        <v>0</v>
      </c>
      <c r="G25" s="24">
        <f t="shared" si="1"/>
        <v>0</v>
      </c>
    </row>
    <row r="26" spans="1:7" ht="15" x14ac:dyDescent="0.2">
      <c r="A26" s="21">
        <v>20</v>
      </c>
      <c r="B26" s="38" t="s">
        <v>90</v>
      </c>
      <c r="C26" s="40">
        <v>2300</v>
      </c>
      <c r="D26" s="12">
        <v>45313</v>
      </c>
      <c r="E26" s="36">
        <v>45310</v>
      </c>
      <c r="F26" s="13">
        <f t="shared" si="0"/>
        <v>-3</v>
      </c>
      <c r="G26" s="24">
        <f t="shared" si="1"/>
        <v>-6900</v>
      </c>
    </row>
    <row r="27" spans="1:7" ht="15" x14ac:dyDescent="0.2">
      <c r="A27" s="21">
        <v>21</v>
      </c>
      <c r="B27" s="38" t="s">
        <v>59</v>
      </c>
      <c r="C27" s="40">
        <v>1550</v>
      </c>
      <c r="D27" s="12">
        <v>45322</v>
      </c>
      <c r="E27" s="36">
        <v>45310</v>
      </c>
      <c r="F27" s="13">
        <f t="shared" si="0"/>
        <v>-12</v>
      </c>
      <c r="G27" s="24">
        <f t="shared" si="1"/>
        <v>-18600</v>
      </c>
    </row>
    <row r="28" spans="1:7" ht="15" x14ac:dyDescent="0.2">
      <c r="A28" s="21">
        <v>22</v>
      </c>
      <c r="B28" s="38" t="s">
        <v>66</v>
      </c>
      <c r="C28" s="40">
        <v>3000</v>
      </c>
      <c r="D28" s="12">
        <v>45322</v>
      </c>
      <c r="E28" s="36">
        <v>45313</v>
      </c>
      <c r="F28" s="13">
        <f t="shared" si="0"/>
        <v>-9</v>
      </c>
      <c r="G28" s="24">
        <f t="shared" si="1"/>
        <v>-27000</v>
      </c>
    </row>
    <row r="29" spans="1:7" ht="15" x14ac:dyDescent="0.2">
      <c r="A29" s="21">
        <v>23</v>
      </c>
      <c r="B29" s="38" t="s">
        <v>50</v>
      </c>
      <c r="C29" s="40">
        <v>5455</v>
      </c>
      <c r="D29" s="12">
        <v>45323</v>
      </c>
      <c r="E29" s="36">
        <v>45313</v>
      </c>
      <c r="F29" s="13">
        <f t="shared" si="0"/>
        <v>-10</v>
      </c>
      <c r="G29" s="24">
        <f t="shared" si="1"/>
        <v>-54550</v>
      </c>
    </row>
    <row r="30" spans="1:7" ht="15" x14ac:dyDescent="0.2">
      <c r="A30" s="21">
        <v>24</v>
      </c>
      <c r="B30" s="38" t="s">
        <v>73</v>
      </c>
      <c r="C30" s="40">
        <v>5099.76</v>
      </c>
      <c r="D30" s="12">
        <v>45322</v>
      </c>
      <c r="E30" s="36">
        <v>45313</v>
      </c>
      <c r="F30" s="13">
        <f t="shared" si="0"/>
        <v>-9</v>
      </c>
      <c r="G30" s="24">
        <f t="shared" si="1"/>
        <v>-45897.840000000004</v>
      </c>
    </row>
    <row r="31" spans="1:7" ht="15" x14ac:dyDescent="0.2">
      <c r="A31" s="21">
        <v>25</v>
      </c>
      <c r="B31" s="38" t="s">
        <v>7</v>
      </c>
      <c r="C31" s="40">
        <v>9627.25</v>
      </c>
      <c r="D31" s="12">
        <v>45322</v>
      </c>
      <c r="E31" s="36">
        <v>45313</v>
      </c>
      <c r="F31" s="13">
        <f t="shared" si="0"/>
        <v>-9</v>
      </c>
      <c r="G31" s="24">
        <f t="shared" si="1"/>
        <v>-86645.25</v>
      </c>
    </row>
    <row r="32" spans="1:7" ht="15" x14ac:dyDescent="0.2">
      <c r="A32" s="21">
        <v>26</v>
      </c>
      <c r="B32" s="38" t="s">
        <v>81</v>
      </c>
      <c r="C32" s="40">
        <v>1015.14</v>
      </c>
      <c r="D32" s="12">
        <v>45322</v>
      </c>
      <c r="E32" s="36">
        <v>45313</v>
      </c>
      <c r="F32" s="13">
        <f t="shared" si="0"/>
        <v>-9</v>
      </c>
      <c r="G32" s="24">
        <f t="shared" si="1"/>
        <v>-9136.26</v>
      </c>
    </row>
    <row r="33" spans="1:7" ht="15" x14ac:dyDescent="0.2">
      <c r="A33" s="21">
        <v>27</v>
      </c>
      <c r="B33" s="38" t="s">
        <v>88</v>
      </c>
      <c r="C33" s="40">
        <v>4787</v>
      </c>
      <c r="D33" s="12">
        <v>45322</v>
      </c>
      <c r="E33" s="36">
        <v>45313</v>
      </c>
      <c r="F33" s="13">
        <f t="shared" si="0"/>
        <v>-9</v>
      </c>
      <c r="G33" s="24">
        <f t="shared" si="1"/>
        <v>-43083</v>
      </c>
    </row>
    <row r="34" spans="1:7" ht="15" x14ac:dyDescent="0.2">
      <c r="A34" s="21">
        <v>28</v>
      </c>
      <c r="B34" s="38" t="s">
        <v>76</v>
      </c>
      <c r="C34" s="40">
        <v>80</v>
      </c>
      <c r="D34" s="12">
        <v>45311</v>
      </c>
      <c r="E34" s="36">
        <v>45313</v>
      </c>
      <c r="F34" s="13">
        <f t="shared" si="0"/>
        <v>2</v>
      </c>
      <c r="G34" s="24">
        <f t="shared" si="1"/>
        <v>160</v>
      </c>
    </row>
    <row r="35" spans="1:7" ht="15" x14ac:dyDescent="0.2">
      <c r="A35" s="21">
        <v>29</v>
      </c>
      <c r="B35" s="38" t="s">
        <v>80</v>
      </c>
      <c r="C35" s="40">
        <v>783</v>
      </c>
      <c r="D35" s="12">
        <v>45322</v>
      </c>
      <c r="E35" s="36">
        <v>45313</v>
      </c>
      <c r="F35" s="13">
        <f t="shared" si="0"/>
        <v>-9</v>
      </c>
      <c r="G35" s="24">
        <f t="shared" si="1"/>
        <v>-7047</v>
      </c>
    </row>
    <row r="36" spans="1:7" ht="15" x14ac:dyDescent="0.2">
      <c r="A36" s="21">
        <v>30</v>
      </c>
      <c r="B36" s="38" t="s">
        <v>98</v>
      </c>
      <c r="C36" s="40">
        <v>5125</v>
      </c>
      <c r="D36" s="12">
        <v>45309</v>
      </c>
      <c r="E36" s="36">
        <v>45313</v>
      </c>
      <c r="F36" s="13">
        <f t="shared" si="0"/>
        <v>4</v>
      </c>
      <c r="G36" s="24">
        <f t="shared" si="1"/>
        <v>20500</v>
      </c>
    </row>
    <row r="37" spans="1:7" ht="15" x14ac:dyDescent="0.2">
      <c r="A37" s="21">
        <v>31</v>
      </c>
      <c r="B37" s="38" t="s">
        <v>30</v>
      </c>
      <c r="C37" s="40">
        <v>2589.15</v>
      </c>
      <c r="D37" s="12">
        <v>45324</v>
      </c>
      <c r="E37" s="36">
        <v>45314</v>
      </c>
      <c r="F37" s="13">
        <f t="shared" si="0"/>
        <v>-10</v>
      </c>
      <c r="G37" s="24">
        <f t="shared" si="1"/>
        <v>-25891.5</v>
      </c>
    </row>
    <row r="38" spans="1:7" ht="15" x14ac:dyDescent="0.2">
      <c r="A38" s="21">
        <v>32</v>
      </c>
      <c r="B38" s="38" t="s">
        <v>58</v>
      </c>
      <c r="C38" s="40">
        <v>6085</v>
      </c>
      <c r="D38" s="12">
        <v>45322</v>
      </c>
      <c r="E38" s="36">
        <v>45314</v>
      </c>
      <c r="F38" s="13">
        <f t="shared" si="0"/>
        <v>-8</v>
      </c>
      <c r="G38" s="24">
        <f t="shared" si="1"/>
        <v>-48680</v>
      </c>
    </row>
    <row r="39" spans="1:7" ht="15" x14ac:dyDescent="0.2">
      <c r="A39" s="21">
        <v>33</v>
      </c>
      <c r="B39" s="38" t="s">
        <v>49</v>
      </c>
      <c r="C39" s="40">
        <v>5384</v>
      </c>
      <c r="D39" s="12">
        <v>45322</v>
      </c>
      <c r="E39" s="36">
        <v>45314</v>
      </c>
      <c r="F39" s="13">
        <f t="shared" si="0"/>
        <v>-8</v>
      </c>
      <c r="G39" s="24">
        <f t="shared" si="1"/>
        <v>-43072</v>
      </c>
    </row>
    <row r="40" spans="1:7" ht="15" x14ac:dyDescent="0.2">
      <c r="A40" s="21">
        <v>34</v>
      </c>
      <c r="B40" s="38" t="s">
        <v>20</v>
      </c>
      <c r="C40" s="40">
        <v>779.04</v>
      </c>
      <c r="D40" s="12">
        <v>45322</v>
      </c>
      <c r="E40" s="36">
        <v>45314</v>
      </c>
      <c r="F40" s="13">
        <f t="shared" si="0"/>
        <v>-8</v>
      </c>
      <c r="G40" s="24">
        <f t="shared" si="1"/>
        <v>-6232.32</v>
      </c>
    </row>
    <row r="41" spans="1:7" ht="15" x14ac:dyDescent="0.2">
      <c r="A41" s="21">
        <v>35</v>
      </c>
      <c r="B41" s="38" t="s">
        <v>22</v>
      </c>
      <c r="C41" s="40">
        <v>11597.91</v>
      </c>
      <c r="D41" s="12">
        <v>45322</v>
      </c>
      <c r="E41" s="36">
        <v>45314</v>
      </c>
      <c r="F41" s="13">
        <f t="shared" si="0"/>
        <v>-8</v>
      </c>
      <c r="G41" s="24">
        <f t="shared" si="1"/>
        <v>-92783.28</v>
      </c>
    </row>
    <row r="42" spans="1:7" ht="15" x14ac:dyDescent="0.2">
      <c r="A42" s="21">
        <v>36</v>
      </c>
      <c r="B42" s="38" t="s">
        <v>108</v>
      </c>
      <c r="C42" s="40">
        <v>3986.4</v>
      </c>
      <c r="D42" s="12">
        <v>45322</v>
      </c>
      <c r="E42" s="36">
        <v>45314</v>
      </c>
      <c r="F42" s="13">
        <f t="shared" si="0"/>
        <v>-8</v>
      </c>
      <c r="G42" s="24">
        <f t="shared" si="1"/>
        <v>-31891.200000000001</v>
      </c>
    </row>
    <row r="43" spans="1:7" ht="15" x14ac:dyDescent="0.2">
      <c r="A43" s="21">
        <v>37</v>
      </c>
      <c r="B43" s="38" t="s">
        <v>67</v>
      </c>
      <c r="C43" s="40">
        <v>660.1</v>
      </c>
      <c r="D43" s="12">
        <v>45320</v>
      </c>
      <c r="E43" s="36">
        <v>45314</v>
      </c>
      <c r="F43" s="13">
        <f t="shared" si="0"/>
        <v>-6</v>
      </c>
      <c r="G43" s="24">
        <f t="shared" si="1"/>
        <v>-3960.6000000000004</v>
      </c>
    </row>
    <row r="44" spans="1:7" ht="15" x14ac:dyDescent="0.2">
      <c r="A44" s="21">
        <v>38</v>
      </c>
      <c r="B44" s="38" t="s">
        <v>30</v>
      </c>
      <c r="C44" s="40">
        <v>177.14</v>
      </c>
      <c r="D44" s="12">
        <v>45317</v>
      </c>
      <c r="E44" s="36">
        <v>45314</v>
      </c>
      <c r="F44" s="13">
        <f t="shared" si="0"/>
        <v>-3</v>
      </c>
      <c r="G44" s="24">
        <f t="shared" si="1"/>
        <v>-531.41999999999996</v>
      </c>
    </row>
    <row r="45" spans="1:7" ht="15" x14ac:dyDescent="0.2">
      <c r="A45" s="21">
        <v>39</v>
      </c>
      <c r="B45" s="38" t="s">
        <v>78</v>
      </c>
      <c r="C45" s="40">
        <v>5362</v>
      </c>
      <c r="D45" s="12">
        <v>45322</v>
      </c>
      <c r="E45" s="36">
        <v>45314</v>
      </c>
      <c r="F45" s="13">
        <f t="shared" si="0"/>
        <v>-8</v>
      </c>
      <c r="G45" s="24">
        <f t="shared" si="1"/>
        <v>-42896</v>
      </c>
    </row>
    <row r="46" spans="1:7" ht="15" x14ac:dyDescent="0.2">
      <c r="A46" s="21">
        <v>40</v>
      </c>
      <c r="B46" s="38" t="s">
        <v>97</v>
      </c>
      <c r="C46" s="40">
        <v>2632.28</v>
      </c>
      <c r="D46" s="12">
        <v>45317</v>
      </c>
      <c r="E46" s="36">
        <v>45314</v>
      </c>
      <c r="F46" s="13">
        <f t="shared" si="0"/>
        <v>-3</v>
      </c>
      <c r="G46" s="24">
        <f t="shared" si="1"/>
        <v>-7896.84</v>
      </c>
    </row>
    <row r="47" spans="1:7" ht="15" x14ac:dyDescent="0.2">
      <c r="A47" s="21">
        <v>41</v>
      </c>
      <c r="B47" s="38" t="s">
        <v>60</v>
      </c>
      <c r="C47" s="40">
        <v>3926.85</v>
      </c>
      <c r="D47" s="12">
        <v>45322</v>
      </c>
      <c r="E47" s="36">
        <v>45314</v>
      </c>
      <c r="F47" s="13">
        <f t="shared" si="0"/>
        <v>-8</v>
      </c>
      <c r="G47" s="24">
        <f t="shared" si="1"/>
        <v>-31414.799999999999</v>
      </c>
    </row>
    <row r="48" spans="1:7" ht="15" x14ac:dyDescent="0.2">
      <c r="A48" s="21">
        <v>42</v>
      </c>
      <c r="B48" s="38" t="s">
        <v>97</v>
      </c>
      <c r="C48" s="40">
        <v>9162.81</v>
      </c>
      <c r="D48" s="12">
        <v>45317</v>
      </c>
      <c r="E48" s="36">
        <v>45315</v>
      </c>
      <c r="F48" s="13">
        <f t="shared" si="0"/>
        <v>-2</v>
      </c>
      <c r="G48" s="24">
        <f t="shared" si="1"/>
        <v>-18325.62</v>
      </c>
    </row>
    <row r="49" spans="1:7" ht="15" x14ac:dyDescent="0.2">
      <c r="A49" s="21">
        <v>43</v>
      </c>
      <c r="B49" s="38" t="s">
        <v>3</v>
      </c>
      <c r="C49" s="40">
        <v>5500</v>
      </c>
      <c r="D49" s="12">
        <v>45322</v>
      </c>
      <c r="E49" s="36">
        <v>45315</v>
      </c>
      <c r="F49" s="13">
        <f t="shared" si="0"/>
        <v>-7</v>
      </c>
      <c r="G49" s="24">
        <f t="shared" si="1"/>
        <v>-38500</v>
      </c>
    </row>
    <row r="50" spans="1:7" ht="15" x14ac:dyDescent="0.2">
      <c r="A50" s="21">
        <v>44</v>
      </c>
      <c r="B50" s="38" t="s">
        <v>7</v>
      </c>
      <c r="C50" s="40">
        <v>3625</v>
      </c>
      <c r="D50" s="12">
        <v>45322</v>
      </c>
      <c r="E50" s="36">
        <v>45315</v>
      </c>
      <c r="F50" s="13">
        <f t="shared" si="0"/>
        <v>-7</v>
      </c>
      <c r="G50" s="24">
        <f t="shared" si="1"/>
        <v>-25375</v>
      </c>
    </row>
    <row r="51" spans="1:7" ht="15" x14ac:dyDescent="0.2">
      <c r="A51" s="21">
        <v>45</v>
      </c>
      <c r="B51" s="38" t="s">
        <v>23</v>
      </c>
      <c r="C51" s="40">
        <v>980</v>
      </c>
      <c r="D51" s="12">
        <v>45322</v>
      </c>
      <c r="E51" s="36">
        <v>45315</v>
      </c>
      <c r="F51" s="13">
        <f t="shared" si="0"/>
        <v>-7</v>
      </c>
      <c r="G51" s="24">
        <f t="shared" si="1"/>
        <v>-6860</v>
      </c>
    </row>
    <row r="52" spans="1:7" ht="15" x14ac:dyDescent="0.2">
      <c r="A52" s="21">
        <v>46</v>
      </c>
      <c r="B52" s="38" t="s">
        <v>24</v>
      </c>
      <c r="C52" s="40">
        <v>630</v>
      </c>
      <c r="D52" s="12">
        <v>45322</v>
      </c>
      <c r="E52" s="36">
        <v>45315</v>
      </c>
      <c r="F52" s="13">
        <f t="shared" si="0"/>
        <v>-7</v>
      </c>
      <c r="G52" s="24">
        <f t="shared" si="1"/>
        <v>-4410</v>
      </c>
    </row>
    <row r="53" spans="1:7" ht="15" x14ac:dyDescent="0.2">
      <c r="A53" s="21">
        <v>47</v>
      </c>
      <c r="B53" s="38" t="s">
        <v>65</v>
      </c>
      <c r="C53" s="40">
        <v>606.17999999999995</v>
      </c>
      <c r="D53" s="12">
        <v>45347</v>
      </c>
      <c r="E53" s="36">
        <v>45315</v>
      </c>
      <c r="F53" s="13">
        <f t="shared" si="0"/>
        <v>-32</v>
      </c>
      <c r="G53" s="24">
        <f t="shared" si="1"/>
        <v>-19397.759999999998</v>
      </c>
    </row>
    <row r="54" spans="1:7" ht="15" x14ac:dyDescent="0.2">
      <c r="A54" s="21">
        <v>48</v>
      </c>
      <c r="B54" s="38" t="s">
        <v>16</v>
      </c>
      <c r="C54" s="40">
        <v>1470.52</v>
      </c>
      <c r="D54" s="12">
        <v>45322</v>
      </c>
      <c r="E54" s="36">
        <v>45315</v>
      </c>
      <c r="F54" s="13">
        <f t="shared" si="0"/>
        <v>-7</v>
      </c>
      <c r="G54" s="24">
        <f t="shared" si="1"/>
        <v>-10293.64</v>
      </c>
    </row>
    <row r="55" spans="1:7" ht="15" x14ac:dyDescent="0.2">
      <c r="A55" s="21">
        <v>49</v>
      </c>
      <c r="B55" s="38" t="s">
        <v>27</v>
      </c>
      <c r="C55" s="40">
        <v>316.56</v>
      </c>
      <c r="D55" s="12">
        <v>45322</v>
      </c>
      <c r="E55" s="36">
        <v>45315</v>
      </c>
      <c r="F55" s="13">
        <f t="shared" si="0"/>
        <v>-7</v>
      </c>
      <c r="G55" s="24">
        <f t="shared" si="1"/>
        <v>-2215.92</v>
      </c>
    </row>
    <row r="56" spans="1:7" ht="15" x14ac:dyDescent="0.2">
      <c r="A56" s="21">
        <v>50</v>
      </c>
      <c r="B56" s="38" t="s">
        <v>40</v>
      </c>
      <c r="C56" s="40">
        <v>8045.7</v>
      </c>
      <c r="D56" s="12">
        <v>45322</v>
      </c>
      <c r="E56" s="36">
        <v>45315</v>
      </c>
      <c r="F56" s="13">
        <f t="shared" si="0"/>
        <v>-7</v>
      </c>
      <c r="G56" s="24">
        <f t="shared" si="1"/>
        <v>-56319.9</v>
      </c>
    </row>
    <row r="57" spans="1:7" ht="15" x14ac:dyDescent="0.2">
      <c r="A57" s="21">
        <v>51</v>
      </c>
      <c r="B57" s="38" t="s">
        <v>57</v>
      </c>
      <c r="C57" s="40">
        <v>12180</v>
      </c>
      <c r="D57" s="12">
        <v>45322</v>
      </c>
      <c r="E57" s="36">
        <v>45316</v>
      </c>
      <c r="F57" s="13">
        <f t="shared" si="0"/>
        <v>-6</v>
      </c>
      <c r="G57" s="24">
        <f t="shared" si="1"/>
        <v>-73080</v>
      </c>
    </row>
    <row r="58" spans="1:7" ht="15" x14ac:dyDescent="0.2">
      <c r="A58" s="21">
        <v>52</v>
      </c>
      <c r="B58" s="38" t="s">
        <v>79</v>
      </c>
      <c r="C58" s="40">
        <v>14660.71</v>
      </c>
      <c r="D58" s="12">
        <v>45322</v>
      </c>
      <c r="E58" s="36">
        <v>45316</v>
      </c>
      <c r="F58" s="13">
        <f t="shared" si="0"/>
        <v>-6</v>
      </c>
      <c r="G58" s="24">
        <f t="shared" si="1"/>
        <v>-87964.26</v>
      </c>
    </row>
    <row r="59" spans="1:7" ht="15" x14ac:dyDescent="0.2">
      <c r="A59" s="21">
        <v>53</v>
      </c>
      <c r="B59" s="38" t="s">
        <v>42</v>
      </c>
      <c r="C59" s="40">
        <v>240</v>
      </c>
      <c r="D59" s="12">
        <v>45322</v>
      </c>
      <c r="E59" s="36">
        <v>45316</v>
      </c>
      <c r="F59" s="13">
        <f t="shared" si="0"/>
        <v>-6</v>
      </c>
      <c r="G59" s="24">
        <f t="shared" si="1"/>
        <v>-1440</v>
      </c>
    </row>
    <row r="60" spans="1:7" ht="15" x14ac:dyDescent="0.2">
      <c r="A60" s="21">
        <v>54</v>
      </c>
      <c r="B60" s="38" t="s">
        <v>35</v>
      </c>
      <c r="C60" s="40">
        <v>550</v>
      </c>
      <c r="D60" s="12">
        <v>45322</v>
      </c>
      <c r="E60" s="36">
        <v>45316</v>
      </c>
      <c r="F60" s="13">
        <f t="shared" si="0"/>
        <v>-6</v>
      </c>
      <c r="G60" s="24">
        <f t="shared" si="1"/>
        <v>-3300</v>
      </c>
    </row>
    <row r="61" spans="1:7" ht="15" x14ac:dyDescent="0.2">
      <c r="A61" s="21">
        <v>55</v>
      </c>
      <c r="B61" s="38" t="s">
        <v>70</v>
      </c>
      <c r="C61" s="40">
        <v>120</v>
      </c>
      <c r="D61" s="12">
        <v>45322</v>
      </c>
      <c r="E61" s="36">
        <v>45316</v>
      </c>
      <c r="F61" s="13">
        <f t="shared" si="0"/>
        <v>-6</v>
      </c>
      <c r="G61" s="24">
        <f t="shared" si="1"/>
        <v>-720</v>
      </c>
    </row>
    <row r="62" spans="1:7" ht="15" x14ac:dyDescent="0.2">
      <c r="A62" s="21">
        <v>56</v>
      </c>
      <c r="B62" s="38" t="s">
        <v>68</v>
      </c>
      <c r="C62" s="40">
        <v>58.4</v>
      </c>
      <c r="D62" s="12">
        <v>45322</v>
      </c>
      <c r="E62" s="36">
        <v>45316</v>
      </c>
      <c r="F62" s="13">
        <f t="shared" si="0"/>
        <v>-6</v>
      </c>
      <c r="G62" s="24">
        <f t="shared" si="1"/>
        <v>-350.4</v>
      </c>
    </row>
    <row r="63" spans="1:7" ht="15" x14ac:dyDescent="0.2">
      <c r="A63" s="21">
        <v>57</v>
      </c>
      <c r="B63" s="38" t="s">
        <v>22</v>
      </c>
      <c r="C63" s="40">
        <v>7770.74</v>
      </c>
      <c r="D63" s="12">
        <v>45322</v>
      </c>
      <c r="E63" s="36">
        <v>45316</v>
      </c>
      <c r="F63" s="13">
        <f t="shared" si="0"/>
        <v>-6</v>
      </c>
      <c r="G63" s="24">
        <f t="shared" si="1"/>
        <v>-46624.44</v>
      </c>
    </row>
    <row r="64" spans="1:7" ht="15" x14ac:dyDescent="0.2">
      <c r="A64" s="21">
        <v>58</v>
      </c>
      <c r="B64" s="38" t="s">
        <v>86</v>
      </c>
      <c r="C64" s="40">
        <v>880</v>
      </c>
      <c r="D64" s="12">
        <v>45322</v>
      </c>
      <c r="E64" s="36">
        <v>45316</v>
      </c>
      <c r="F64" s="13">
        <f t="shared" si="0"/>
        <v>-6</v>
      </c>
      <c r="G64" s="24">
        <f t="shared" si="1"/>
        <v>-5280</v>
      </c>
    </row>
    <row r="65" spans="1:7" ht="15" x14ac:dyDescent="0.2">
      <c r="A65" s="21">
        <v>59</v>
      </c>
      <c r="B65" s="38" t="s">
        <v>66</v>
      </c>
      <c r="C65" s="40">
        <v>4646.45</v>
      </c>
      <c r="D65" s="12">
        <v>45322</v>
      </c>
      <c r="E65" s="36">
        <v>45316</v>
      </c>
      <c r="F65" s="13">
        <f t="shared" si="0"/>
        <v>-6</v>
      </c>
      <c r="G65" s="24">
        <f t="shared" si="1"/>
        <v>-27878.699999999997</v>
      </c>
    </row>
    <row r="66" spans="1:7" ht="15" x14ac:dyDescent="0.2">
      <c r="A66" s="21">
        <v>60</v>
      </c>
      <c r="B66" s="38" t="s">
        <v>17</v>
      </c>
      <c r="C66" s="40">
        <v>7872</v>
      </c>
      <c r="D66" s="12">
        <v>45322</v>
      </c>
      <c r="E66" s="36">
        <v>45316</v>
      </c>
      <c r="F66" s="13">
        <f t="shared" si="0"/>
        <v>-6</v>
      </c>
      <c r="G66" s="24">
        <f t="shared" si="1"/>
        <v>-47232</v>
      </c>
    </row>
    <row r="67" spans="1:7" ht="15" x14ac:dyDescent="0.2">
      <c r="A67" s="21">
        <v>61</v>
      </c>
      <c r="B67" s="38" t="s">
        <v>73</v>
      </c>
      <c r="C67" s="40">
        <v>17950</v>
      </c>
      <c r="D67" s="12">
        <v>45322</v>
      </c>
      <c r="E67" s="36">
        <v>45316</v>
      </c>
      <c r="F67" s="13">
        <f t="shared" si="0"/>
        <v>-6</v>
      </c>
      <c r="G67" s="24">
        <f t="shared" si="1"/>
        <v>-107700</v>
      </c>
    </row>
    <row r="68" spans="1:7" ht="15" x14ac:dyDescent="0.2">
      <c r="A68" s="21">
        <v>62</v>
      </c>
      <c r="B68" s="38" t="s">
        <v>1</v>
      </c>
      <c r="C68" s="40">
        <v>623.46</v>
      </c>
      <c r="D68" s="12">
        <v>45322</v>
      </c>
      <c r="E68" s="36">
        <v>45317</v>
      </c>
      <c r="F68" s="13">
        <f t="shared" si="0"/>
        <v>-5</v>
      </c>
      <c r="G68" s="24">
        <f t="shared" si="1"/>
        <v>-3117.3</v>
      </c>
    </row>
    <row r="69" spans="1:7" ht="15" x14ac:dyDescent="0.2">
      <c r="A69" s="21">
        <v>63</v>
      </c>
      <c r="B69" s="38" t="s">
        <v>7</v>
      </c>
      <c r="C69" s="40">
        <v>1934.02</v>
      </c>
      <c r="D69" s="12">
        <v>45322</v>
      </c>
      <c r="E69" s="36">
        <v>45317</v>
      </c>
      <c r="F69" s="13">
        <f t="shared" si="0"/>
        <v>-5</v>
      </c>
      <c r="G69" s="24">
        <f t="shared" si="1"/>
        <v>-9670.1</v>
      </c>
    </row>
    <row r="70" spans="1:7" ht="15" x14ac:dyDescent="0.2">
      <c r="A70" s="21">
        <v>64</v>
      </c>
      <c r="B70" s="38" t="s">
        <v>69</v>
      </c>
      <c r="C70" s="40">
        <v>4053.7</v>
      </c>
      <c r="D70" s="12">
        <v>45320</v>
      </c>
      <c r="E70" s="36">
        <v>45317</v>
      </c>
      <c r="F70" s="13">
        <f t="shared" si="0"/>
        <v>-3</v>
      </c>
      <c r="G70" s="24">
        <f t="shared" si="1"/>
        <v>-12161.099999999999</v>
      </c>
    </row>
    <row r="71" spans="1:7" ht="15" x14ac:dyDescent="0.2">
      <c r="A71" s="21">
        <v>65</v>
      </c>
      <c r="B71" s="38" t="s">
        <v>37</v>
      </c>
      <c r="C71" s="40">
        <v>44946.6</v>
      </c>
      <c r="D71" s="12">
        <v>45322</v>
      </c>
      <c r="E71" s="36">
        <v>45317</v>
      </c>
      <c r="F71" s="13">
        <f t="shared" si="0"/>
        <v>-5</v>
      </c>
      <c r="G71" s="24">
        <f t="shared" si="1"/>
        <v>-224733</v>
      </c>
    </row>
    <row r="72" spans="1:7" ht="15" x14ac:dyDescent="0.2">
      <c r="A72" s="21">
        <v>66</v>
      </c>
      <c r="B72" s="38" t="s">
        <v>78</v>
      </c>
      <c r="C72" s="40">
        <v>4600</v>
      </c>
      <c r="D72" s="12">
        <v>45322</v>
      </c>
      <c r="E72" s="36">
        <v>45317</v>
      </c>
      <c r="F72" s="13">
        <f t="shared" ref="F72:F135" si="2">E72-D72</f>
        <v>-5</v>
      </c>
      <c r="G72" s="24">
        <f t="shared" ref="G72:G135" si="3">F72*C72</f>
        <v>-23000</v>
      </c>
    </row>
    <row r="73" spans="1:7" ht="15" x14ac:dyDescent="0.2">
      <c r="A73" s="21">
        <v>67</v>
      </c>
      <c r="B73" s="38" t="s">
        <v>30</v>
      </c>
      <c r="C73" s="40">
        <v>718.98</v>
      </c>
      <c r="D73" s="12">
        <v>45320</v>
      </c>
      <c r="E73" s="36">
        <v>45320</v>
      </c>
      <c r="F73" s="13">
        <f t="shared" si="2"/>
        <v>0</v>
      </c>
      <c r="G73" s="24">
        <f t="shared" si="3"/>
        <v>0</v>
      </c>
    </row>
    <row r="74" spans="1:7" ht="15" x14ac:dyDescent="0.2">
      <c r="A74" s="21">
        <v>68</v>
      </c>
      <c r="B74" s="38" t="s">
        <v>97</v>
      </c>
      <c r="C74" s="40">
        <v>5428.16</v>
      </c>
      <c r="D74" s="12">
        <v>45321</v>
      </c>
      <c r="E74" s="36">
        <v>45321</v>
      </c>
      <c r="F74" s="13">
        <f t="shared" si="2"/>
        <v>0</v>
      </c>
      <c r="G74" s="24">
        <f t="shared" si="3"/>
        <v>0</v>
      </c>
    </row>
    <row r="75" spans="1:7" ht="15" x14ac:dyDescent="0.2">
      <c r="A75" s="21">
        <v>69</v>
      </c>
      <c r="B75" s="38" t="s">
        <v>66</v>
      </c>
      <c r="C75" s="40">
        <v>10994.29</v>
      </c>
      <c r="D75" s="12">
        <v>45322</v>
      </c>
      <c r="E75" s="36">
        <v>45321</v>
      </c>
      <c r="F75" s="13">
        <f t="shared" si="2"/>
        <v>-1</v>
      </c>
      <c r="G75" s="24">
        <f t="shared" si="3"/>
        <v>-10994.29</v>
      </c>
    </row>
    <row r="76" spans="1:7" ht="15" x14ac:dyDescent="0.2">
      <c r="A76" s="21">
        <v>70</v>
      </c>
      <c r="B76" s="38" t="s">
        <v>41</v>
      </c>
      <c r="C76" s="40">
        <v>575.9</v>
      </c>
      <c r="D76" s="12">
        <v>45322</v>
      </c>
      <c r="E76" s="36">
        <v>45321</v>
      </c>
      <c r="F76" s="13">
        <f t="shared" si="2"/>
        <v>-1</v>
      </c>
      <c r="G76" s="24">
        <f t="shared" si="3"/>
        <v>-575.9</v>
      </c>
    </row>
    <row r="77" spans="1:7" ht="15" x14ac:dyDescent="0.2">
      <c r="A77" s="21">
        <v>71</v>
      </c>
      <c r="B77" s="38" t="s">
        <v>43</v>
      </c>
      <c r="C77" s="40">
        <v>76301.77</v>
      </c>
      <c r="D77" s="12">
        <v>45322</v>
      </c>
      <c r="E77" s="36">
        <v>45321</v>
      </c>
      <c r="F77" s="13">
        <f t="shared" si="2"/>
        <v>-1</v>
      </c>
      <c r="G77" s="24">
        <f t="shared" si="3"/>
        <v>-76301.77</v>
      </c>
    </row>
    <row r="78" spans="1:7" ht="15" x14ac:dyDescent="0.2">
      <c r="A78" s="21">
        <v>72</v>
      </c>
      <c r="B78" s="38" t="s">
        <v>30</v>
      </c>
      <c r="C78" s="40">
        <v>3430.24</v>
      </c>
      <c r="D78" s="12">
        <v>45324</v>
      </c>
      <c r="E78" s="36">
        <v>45321</v>
      </c>
      <c r="F78" s="13">
        <f t="shared" si="2"/>
        <v>-3</v>
      </c>
      <c r="G78" s="24">
        <f t="shared" si="3"/>
        <v>-10290.719999999999</v>
      </c>
    </row>
    <row r="79" spans="1:7" ht="15" x14ac:dyDescent="0.2">
      <c r="A79" s="21">
        <v>73</v>
      </c>
      <c r="B79" s="38" t="s">
        <v>73</v>
      </c>
      <c r="C79" s="40">
        <v>47030</v>
      </c>
      <c r="D79" s="12">
        <v>45322</v>
      </c>
      <c r="E79" s="36">
        <v>45321</v>
      </c>
      <c r="F79" s="13">
        <f t="shared" si="2"/>
        <v>-1</v>
      </c>
      <c r="G79" s="24">
        <f t="shared" si="3"/>
        <v>-47030</v>
      </c>
    </row>
    <row r="80" spans="1:7" ht="15" x14ac:dyDescent="0.2">
      <c r="A80" s="21">
        <v>74</v>
      </c>
      <c r="B80" s="38" t="s">
        <v>91</v>
      </c>
      <c r="C80" s="40">
        <v>2144.38</v>
      </c>
      <c r="D80" s="12">
        <v>45322</v>
      </c>
      <c r="E80" s="36">
        <v>45321</v>
      </c>
      <c r="F80" s="13">
        <f t="shared" si="2"/>
        <v>-1</v>
      </c>
      <c r="G80" s="24">
        <f t="shared" si="3"/>
        <v>-2144.38</v>
      </c>
    </row>
    <row r="81" spans="1:7" ht="15" x14ac:dyDescent="0.2">
      <c r="A81" s="21">
        <v>75</v>
      </c>
      <c r="B81" s="38" t="s">
        <v>93</v>
      </c>
      <c r="C81" s="40">
        <v>745.19</v>
      </c>
      <c r="D81" s="12">
        <v>45322</v>
      </c>
      <c r="E81" s="36">
        <v>45321</v>
      </c>
      <c r="F81" s="13">
        <f t="shared" si="2"/>
        <v>-1</v>
      </c>
      <c r="G81" s="24">
        <f t="shared" si="3"/>
        <v>-745.19</v>
      </c>
    </row>
    <row r="82" spans="1:7" ht="15" x14ac:dyDescent="0.2">
      <c r="A82" s="21">
        <v>76</v>
      </c>
      <c r="B82" s="38" t="s">
        <v>95</v>
      </c>
      <c r="C82" s="40">
        <v>7313.67</v>
      </c>
      <c r="D82" s="12">
        <v>45322</v>
      </c>
      <c r="E82" s="36">
        <v>45321</v>
      </c>
      <c r="F82" s="13">
        <f t="shared" si="2"/>
        <v>-1</v>
      </c>
      <c r="G82" s="24">
        <f t="shared" si="3"/>
        <v>-7313.67</v>
      </c>
    </row>
    <row r="83" spans="1:7" ht="15" x14ac:dyDescent="0.2">
      <c r="A83" s="21">
        <v>77</v>
      </c>
      <c r="B83" s="38" t="s">
        <v>50</v>
      </c>
      <c r="C83" s="40">
        <v>14300</v>
      </c>
      <c r="D83" s="12">
        <v>45323</v>
      </c>
      <c r="E83" s="36">
        <v>45321</v>
      </c>
      <c r="F83" s="13">
        <f t="shared" si="2"/>
        <v>-2</v>
      </c>
      <c r="G83" s="24">
        <f t="shared" si="3"/>
        <v>-28600</v>
      </c>
    </row>
    <row r="84" spans="1:7" ht="15" x14ac:dyDescent="0.2">
      <c r="A84" s="21">
        <v>78</v>
      </c>
      <c r="B84" s="38" t="s">
        <v>99</v>
      </c>
      <c r="C84" s="40">
        <v>74.75</v>
      </c>
      <c r="D84" s="12">
        <v>45321</v>
      </c>
      <c r="E84" s="36">
        <v>45321</v>
      </c>
      <c r="F84" s="13">
        <f t="shared" si="2"/>
        <v>0</v>
      </c>
      <c r="G84" s="24">
        <f t="shared" si="3"/>
        <v>0</v>
      </c>
    </row>
    <row r="85" spans="1:7" ht="15" x14ac:dyDescent="0.2">
      <c r="A85" s="21">
        <v>79</v>
      </c>
      <c r="B85" s="38" t="s">
        <v>11</v>
      </c>
      <c r="C85" s="40">
        <v>765.31</v>
      </c>
      <c r="D85" s="12">
        <v>45322</v>
      </c>
      <c r="E85" s="42">
        <v>45322</v>
      </c>
      <c r="F85" s="13">
        <f t="shared" si="2"/>
        <v>0</v>
      </c>
      <c r="G85" s="24">
        <f t="shared" si="3"/>
        <v>0</v>
      </c>
    </row>
    <row r="86" spans="1:7" ht="15" x14ac:dyDescent="0.2">
      <c r="A86" s="21">
        <v>80</v>
      </c>
      <c r="B86" s="38" t="s">
        <v>50</v>
      </c>
      <c r="C86" s="40">
        <v>9800</v>
      </c>
      <c r="D86" s="12">
        <v>45323</v>
      </c>
      <c r="E86" s="42">
        <v>45322</v>
      </c>
      <c r="F86" s="13">
        <f t="shared" si="2"/>
        <v>-1</v>
      </c>
      <c r="G86" s="24">
        <f t="shared" si="3"/>
        <v>-9800</v>
      </c>
    </row>
    <row r="87" spans="1:7" ht="15" x14ac:dyDescent="0.2">
      <c r="A87" s="21">
        <v>81</v>
      </c>
      <c r="B87" s="38" t="s">
        <v>64</v>
      </c>
      <c r="C87" s="40">
        <v>1269.51</v>
      </c>
      <c r="D87" s="12">
        <v>45322</v>
      </c>
      <c r="E87" s="42">
        <v>45322</v>
      </c>
      <c r="F87" s="13">
        <f t="shared" si="2"/>
        <v>0</v>
      </c>
      <c r="G87" s="24">
        <f t="shared" si="3"/>
        <v>0</v>
      </c>
    </row>
    <row r="88" spans="1:7" ht="15" x14ac:dyDescent="0.2">
      <c r="A88" s="21">
        <v>82</v>
      </c>
      <c r="B88" s="38" t="s">
        <v>12</v>
      </c>
      <c r="C88" s="40">
        <v>140</v>
      </c>
      <c r="D88" s="12">
        <v>45322</v>
      </c>
      <c r="E88" s="36">
        <v>45322</v>
      </c>
      <c r="F88" s="13">
        <f t="shared" si="2"/>
        <v>0</v>
      </c>
      <c r="G88" s="24">
        <f t="shared" si="3"/>
        <v>0</v>
      </c>
    </row>
    <row r="89" spans="1:7" ht="15" x14ac:dyDescent="0.2">
      <c r="A89" s="21">
        <v>83</v>
      </c>
      <c r="B89" s="38" t="s">
        <v>18</v>
      </c>
      <c r="C89" s="40">
        <v>3943.8</v>
      </c>
      <c r="D89" s="12">
        <v>45322</v>
      </c>
      <c r="E89" s="36">
        <v>45322</v>
      </c>
      <c r="F89" s="13">
        <f t="shared" si="2"/>
        <v>0</v>
      </c>
      <c r="G89" s="24">
        <f t="shared" si="3"/>
        <v>0</v>
      </c>
    </row>
    <row r="90" spans="1:7" ht="15" x14ac:dyDescent="0.2">
      <c r="A90" s="21">
        <v>84</v>
      </c>
      <c r="B90" s="38" t="s">
        <v>109</v>
      </c>
      <c r="C90" s="40">
        <v>280</v>
      </c>
      <c r="D90" s="12">
        <v>45279</v>
      </c>
      <c r="E90" s="36">
        <v>45322</v>
      </c>
      <c r="F90" s="13">
        <f t="shared" si="2"/>
        <v>43</v>
      </c>
      <c r="G90" s="24">
        <f t="shared" si="3"/>
        <v>12040</v>
      </c>
    </row>
    <row r="91" spans="1:7" ht="15" x14ac:dyDescent="0.2">
      <c r="A91" s="21">
        <v>85</v>
      </c>
      <c r="B91" s="38" t="s">
        <v>51</v>
      </c>
      <c r="C91" s="40">
        <v>388.27</v>
      </c>
      <c r="D91" s="12">
        <v>45319</v>
      </c>
      <c r="E91" s="36">
        <v>45322</v>
      </c>
      <c r="F91" s="13">
        <f t="shared" si="2"/>
        <v>3</v>
      </c>
      <c r="G91" s="24">
        <f t="shared" si="3"/>
        <v>1164.81</v>
      </c>
    </row>
    <row r="92" spans="1:7" ht="15" x14ac:dyDescent="0.2">
      <c r="A92" s="21">
        <v>86</v>
      </c>
      <c r="B92" s="38" t="s">
        <v>61</v>
      </c>
      <c r="C92" s="40">
        <v>34.200000000000003</v>
      </c>
      <c r="D92" s="12">
        <v>45322</v>
      </c>
      <c r="E92" s="36">
        <v>45322</v>
      </c>
      <c r="F92" s="13">
        <f t="shared" si="2"/>
        <v>0</v>
      </c>
      <c r="G92" s="24">
        <f t="shared" si="3"/>
        <v>0</v>
      </c>
    </row>
    <row r="93" spans="1:7" ht="15" x14ac:dyDescent="0.2">
      <c r="A93" s="21">
        <v>87</v>
      </c>
      <c r="B93" s="38" t="s">
        <v>22</v>
      </c>
      <c r="C93" s="40">
        <v>2228.67</v>
      </c>
      <c r="D93" s="12">
        <v>45322</v>
      </c>
      <c r="E93" s="36">
        <v>45322</v>
      </c>
      <c r="F93" s="13">
        <f t="shared" si="2"/>
        <v>0</v>
      </c>
      <c r="G93" s="24">
        <f t="shared" si="3"/>
        <v>0</v>
      </c>
    </row>
    <row r="94" spans="1:7" ht="15" x14ac:dyDescent="0.2">
      <c r="A94" s="21">
        <v>88</v>
      </c>
      <c r="B94" s="38" t="s">
        <v>83</v>
      </c>
      <c r="C94" s="40">
        <v>316.2</v>
      </c>
      <c r="D94" s="12">
        <v>45322</v>
      </c>
      <c r="E94" s="36">
        <v>45322</v>
      </c>
      <c r="F94" s="13">
        <f t="shared" si="2"/>
        <v>0</v>
      </c>
      <c r="G94" s="24">
        <f t="shared" si="3"/>
        <v>0</v>
      </c>
    </row>
    <row r="95" spans="1:7" ht="15" x14ac:dyDescent="0.2">
      <c r="A95" s="21">
        <v>89</v>
      </c>
      <c r="B95" s="38" t="s">
        <v>39</v>
      </c>
      <c r="C95" s="40">
        <v>217.29</v>
      </c>
      <c r="D95" s="12">
        <v>45351</v>
      </c>
      <c r="E95" s="36">
        <v>45322</v>
      </c>
      <c r="F95" s="13">
        <f t="shared" si="2"/>
        <v>-29</v>
      </c>
      <c r="G95" s="24">
        <f t="shared" si="3"/>
        <v>-6301.41</v>
      </c>
    </row>
    <row r="96" spans="1:7" ht="15" x14ac:dyDescent="0.2">
      <c r="A96" s="21">
        <v>90</v>
      </c>
      <c r="B96" s="38" t="s">
        <v>56</v>
      </c>
      <c r="C96" s="40">
        <v>557</v>
      </c>
      <c r="D96" s="12">
        <v>45351</v>
      </c>
      <c r="E96" s="36">
        <v>45322</v>
      </c>
      <c r="F96" s="13">
        <f t="shared" si="2"/>
        <v>-29</v>
      </c>
      <c r="G96" s="24">
        <f t="shared" si="3"/>
        <v>-16153</v>
      </c>
    </row>
    <row r="97" spans="1:7" ht="15" x14ac:dyDescent="0.2">
      <c r="A97" s="21">
        <v>91</v>
      </c>
      <c r="B97" s="38" t="s">
        <v>57</v>
      </c>
      <c r="C97" s="40">
        <v>792.6</v>
      </c>
      <c r="D97" s="12">
        <v>45322</v>
      </c>
      <c r="E97" s="36">
        <v>45322</v>
      </c>
      <c r="F97" s="13">
        <f t="shared" si="2"/>
        <v>0</v>
      </c>
      <c r="G97" s="24">
        <f t="shared" si="3"/>
        <v>0</v>
      </c>
    </row>
    <row r="98" spans="1:7" ht="15" x14ac:dyDescent="0.2">
      <c r="A98" s="21">
        <v>92</v>
      </c>
      <c r="B98" s="38" t="s">
        <v>31</v>
      </c>
      <c r="C98" s="40">
        <v>53.28</v>
      </c>
      <c r="D98" s="12">
        <v>45297</v>
      </c>
      <c r="E98" s="36">
        <v>45322</v>
      </c>
      <c r="F98" s="13">
        <f t="shared" si="2"/>
        <v>25</v>
      </c>
      <c r="G98" s="24">
        <f t="shared" si="3"/>
        <v>1332</v>
      </c>
    </row>
    <row r="99" spans="1:7" ht="15" x14ac:dyDescent="0.2">
      <c r="A99" s="21">
        <v>93</v>
      </c>
      <c r="B99" s="38" t="s">
        <v>31</v>
      </c>
      <c r="C99" s="40">
        <v>316.82</v>
      </c>
      <c r="D99" s="12">
        <v>45309</v>
      </c>
      <c r="E99" s="36">
        <v>45322</v>
      </c>
      <c r="F99" s="13">
        <f t="shared" si="2"/>
        <v>13</v>
      </c>
      <c r="G99" s="24">
        <f t="shared" si="3"/>
        <v>4118.66</v>
      </c>
    </row>
    <row r="100" spans="1:7" ht="15" x14ac:dyDescent="0.2">
      <c r="A100" s="21">
        <v>94</v>
      </c>
      <c r="B100" s="38" t="s">
        <v>31</v>
      </c>
      <c r="C100" s="40">
        <v>15</v>
      </c>
      <c r="D100" s="12">
        <v>45320</v>
      </c>
      <c r="E100" s="36">
        <v>45322</v>
      </c>
      <c r="F100" s="13">
        <f t="shared" si="2"/>
        <v>2</v>
      </c>
      <c r="G100" s="24">
        <f t="shared" si="3"/>
        <v>30</v>
      </c>
    </row>
    <row r="101" spans="1:7" ht="15" x14ac:dyDescent="0.2">
      <c r="A101" s="21">
        <v>95</v>
      </c>
      <c r="B101" s="38" t="s">
        <v>31</v>
      </c>
      <c r="C101" s="40">
        <v>72.290000000000006</v>
      </c>
      <c r="D101" s="12">
        <v>45322</v>
      </c>
      <c r="E101" s="36">
        <v>45322</v>
      </c>
      <c r="F101" s="13">
        <f t="shared" si="2"/>
        <v>0</v>
      </c>
      <c r="G101" s="24">
        <f t="shared" si="3"/>
        <v>0</v>
      </c>
    </row>
    <row r="102" spans="1:7" ht="15" x14ac:dyDescent="0.2">
      <c r="A102" s="21">
        <v>96</v>
      </c>
      <c r="B102" s="38" t="s">
        <v>44</v>
      </c>
      <c r="C102" s="40">
        <v>980</v>
      </c>
      <c r="D102" s="12">
        <v>45327</v>
      </c>
      <c r="E102" s="36">
        <v>45322</v>
      </c>
      <c r="F102" s="13">
        <f t="shared" si="2"/>
        <v>-5</v>
      </c>
      <c r="G102" s="24">
        <f t="shared" si="3"/>
        <v>-4900</v>
      </c>
    </row>
    <row r="103" spans="1:7" ht="15" x14ac:dyDescent="0.2">
      <c r="A103" s="21">
        <v>97</v>
      </c>
      <c r="B103" s="38" t="s">
        <v>105</v>
      </c>
      <c r="C103" s="40">
        <v>24590</v>
      </c>
      <c r="D103" s="12">
        <v>45324</v>
      </c>
      <c r="E103" s="36">
        <v>45324</v>
      </c>
      <c r="F103" s="13">
        <f t="shared" si="2"/>
        <v>0</v>
      </c>
      <c r="G103" s="24">
        <f t="shared" si="3"/>
        <v>0</v>
      </c>
    </row>
    <row r="104" spans="1:7" ht="15" x14ac:dyDescent="0.2">
      <c r="A104" s="21">
        <v>98</v>
      </c>
      <c r="B104" s="38" t="s">
        <v>25</v>
      </c>
      <c r="C104" s="40">
        <v>5258.8</v>
      </c>
      <c r="D104" s="12">
        <v>45322</v>
      </c>
      <c r="E104" s="36">
        <v>45324</v>
      </c>
      <c r="F104" s="13">
        <f t="shared" si="2"/>
        <v>2</v>
      </c>
      <c r="G104" s="24">
        <f t="shared" si="3"/>
        <v>10517.6</v>
      </c>
    </row>
    <row r="105" spans="1:7" ht="15" x14ac:dyDescent="0.2">
      <c r="A105" s="21">
        <v>99</v>
      </c>
      <c r="B105" s="38" t="s">
        <v>11</v>
      </c>
      <c r="C105" s="40">
        <v>26000</v>
      </c>
      <c r="D105" s="12">
        <v>45324</v>
      </c>
      <c r="E105" s="36">
        <v>45324</v>
      </c>
      <c r="F105" s="13">
        <f t="shared" si="2"/>
        <v>0</v>
      </c>
      <c r="G105" s="24">
        <f t="shared" si="3"/>
        <v>0</v>
      </c>
    </row>
    <row r="106" spans="1:7" ht="15" x14ac:dyDescent="0.2">
      <c r="A106" s="21">
        <v>100</v>
      </c>
      <c r="B106" s="38" t="s">
        <v>45</v>
      </c>
      <c r="C106" s="40">
        <v>1264.03</v>
      </c>
      <c r="D106" s="12">
        <v>45334</v>
      </c>
      <c r="E106" s="36">
        <v>45327</v>
      </c>
      <c r="F106" s="13">
        <f t="shared" si="2"/>
        <v>-7</v>
      </c>
      <c r="G106" s="24">
        <f t="shared" si="3"/>
        <v>-8848.2099999999991</v>
      </c>
    </row>
    <row r="107" spans="1:7" ht="15" x14ac:dyDescent="0.2">
      <c r="A107" s="21">
        <v>101</v>
      </c>
      <c r="B107" s="38" t="s">
        <v>45</v>
      </c>
      <c r="C107" s="40">
        <v>1026.29</v>
      </c>
      <c r="D107" s="12">
        <v>45334</v>
      </c>
      <c r="E107" s="36">
        <v>45327</v>
      </c>
      <c r="F107" s="13">
        <f t="shared" si="2"/>
        <v>-7</v>
      </c>
      <c r="G107" s="24">
        <f t="shared" si="3"/>
        <v>-7184.03</v>
      </c>
    </row>
    <row r="108" spans="1:7" ht="15" x14ac:dyDescent="0.2">
      <c r="A108" s="21">
        <v>102</v>
      </c>
      <c r="B108" s="38" t="s">
        <v>97</v>
      </c>
      <c r="C108" s="40">
        <v>6661.17</v>
      </c>
      <c r="D108" s="12">
        <v>45334</v>
      </c>
      <c r="E108" s="36">
        <v>45331</v>
      </c>
      <c r="F108" s="13">
        <f t="shared" si="2"/>
        <v>-3</v>
      </c>
      <c r="G108" s="24">
        <f t="shared" si="3"/>
        <v>-19983.510000000002</v>
      </c>
    </row>
    <row r="109" spans="1:7" ht="15" x14ac:dyDescent="0.2">
      <c r="A109" s="21">
        <v>103</v>
      </c>
      <c r="B109" s="38" t="s">
        <v>45</v>
      </c>
      <c r="C109" s="40">
        <v>42.2</v>
      </c>
      <c r="D109" s="12">
        <v>45337</v>
      </c>
      <c r="E109" s="36">
        <v>45331</v>
      </c>
      <c r="F109" s="13">
        <f t="shared" si="2"/>
        <v>-6</v>
      </c>
      <c r="G109" s="24">
        <f t="shared" si="3"/>
        <v>-253.20000000000002</v>
      </c>
    </row>
    <row r="110" spans="1:7" ht="15" x14ac:dyDescent="0.2">
      <c r="A110" s="21">
        <v>104</v>
      </c>
      <c r="B110" s="38" t="s">
        <v>115</v>
      </c>
      <c r="C110" s="40">
        <v>2700</v>
      </c>
      <c r="D110" s="12">
        <v>45331</v>
      </c>
      <c r="E110" s="36">
        <v>45331</v>
      </c>
      <c r="F110" s="13">
        <f t="shared" si="2"/>
        <v>0</v>
      </c>
      <c r="G110" s="24">
        <f t="shared" si="3"/>
        <v>0</v>
      </c>
    </row>
    <row r="111" spans="1:7" ht="15" x14ac:dyDescent="0.2">
      <c r="A111" s="21">
        <v>105</v>
      </c>
      <c r="B111" s="38" t="s">
        <v>97</v>
      </c>
      <c r="C111" s="40">
        <v>7986.28</v>
      </c>
      <c r="D111" s="12">
        <v>45338</v>
      </c>
      <c r="E111" s="36">
        <v>45335</v>
      </c>
      <c r="F111" s="13">
        <f t="shared" si="2"/>
        <v>-3</v>
      </c>
      <c r="G111" s="24">
        <f t="shared" si="3"/>
        <v>-23958.84</v>
      </c>
    </row>
    <row r="112" spans="1:7" ht="15" x14ac:dyDescent="0.2">
      <c r="A112" s="21">
        <v>106</v>
      </c>
      <c r="B112" s="38" t="s">
        <v>14</v>
      </c>
      <c r="C112" s="40">
        <v>64.61</v>
      </c>
      <c r="D112" s="12">
        <v>45357</v>
      </c>
      <c r="E112" s="36">
        <v>45335</v>
      </c>
      <c r="F112" s="13">
        <f t="shared" si="2"/>
        <v>-22</v>
      </c>
      <c r="G112" s="24">
        <f t="shared" si="3"/>
        <v>-1421.42</v>
      </c>
    </row>
    <row r="113" spans="1:7" ht="15" x14ac:dyDescent="0.2">
      <c r="A113" s="21">
        <v>107</v>
      </c>
      <c r="B113" s="38" t="s">
        <v>7</v>
      </c>
      <c r="C113" s="40">
        <v>3232.62</v>
      </c>
      <c r="D113" s="12">
        <v>45291</v>
      </c>
      <c r="E113" s="36">
        <v>45335</v>
      </c>
      <c r="F113" s="13">
        <f t="shared" si="2"/>
        <v>44</v>
      </c>
      <c r="G113" s="24">
        <f t="shared" si="3"/>
        <v>142235.28</v>
      </c>
    </row>
    <row r="114" spans="1:7" ht="15" x14ac:dyDescent="0.2">
      <c r="A114" s="21">
        <v>108</v>
      </c>
      <c r="B114" s="38" t="s">
        <v>48</v>
      </c>
      <c r="C114" s="40">
        <v>3280.99</v>
      </c>
      <c r="D114" s="12">
        <v>45344</v>
      </c>
      <c r="E114" s="36">
        <v>45338</v>
      </c>
      <c r="F114" s="13">
        <f t="shared" si="2"/>
        <v>-6</v>
      </c>
      <c r="G114" s="24">
        <f t="shared" si="3"/>
        <v>-19685.939999999999</v>
      </c>
    </row>
    <row r="115" spans="1:7" ht="15" x14ac:dyDescent="0.2">
      <c r="A115" s="21">
        <v>109</v>
      </c>
      <c r="B115" s="38" t="s">
        <v>53</v>
      </c>
      <c r="C115" s="40">
        <v>527</v>
      </c>
      <c r="D115" s="12">
        <v>45340</v>
      </c>
      <c r="E115" s="36">
        <v>45338</v>
      </c>
      <c r="F115" s="13">
        <f t="shared" si="2"/>
        <v>-2</v>
      </c>
      <c r="G115" s="24">
        <f t="shared" si="3"/>
        <v>-1054</v>
      </c>
    </row>
    <row r="116" spans="1:7" ht="15" x14ac:dyDescent="0.2">
      <c r="A116" s="21">
        <v>110</v>
      </c>
      <c r="B116" s="38" t="s">
        <v>53</v>
      </c>
      <c r="C116" s="40">
        <v>2490</v>
      </c>
      <c r="D116" s="12">
        <v>45351</v>
      </c>
      <c r="E116" s="36">
        <v>45338</v>
      </c>
      <c r="F116" s="13">
        <f t="shared" si="2"/>
        <v>-13</v>
      </c>
      <c r="G116" s="24">
        <f t="shared" si="3"/>
        <v>-32370</v>
      </c>
    </row>
    <row r="117" spans="1:7" ht="15" x14ac:dyDescent="0.2">
      <c r="A117" s="21">
        <v>111</v>
      </c>
      <c r="B117" s="38" t="s">
        <v>97</v>
      </c>
      <c r="C117" s="40">
        <v>6676.14</v>
      </c>
      <c r="D117" s="12">
        <v>45345</v>
      </c>
      <c r="E117" s="36">
        <v>45341</v>
      </c>
      <c r="F117" s="13">
        <f t="shared" si="2"/>
        <v>-4</v>
      </c>
      <c r="G117" s="24">
        <f t="shared" si="3"/>
        <v>-26704.560000000001</v>
      </c>
    </row>
    <row r="118" spans="1:7" ht="15" x14ac:dyDescent="0.2">
      <c r="A118" s="21">
        <v>112</v>
      </c>
      <c r="B118" s="38" t="s">
        <v>52</v>
      </c>
      <c r="C118" s="40">
        <v>2376</v>
      </c>
      <c r="D118" s="12">
        <v>45341</v>
      </c>
      <c r="E118" s="36">
        <v>45341</v>
      </c>
      <c r="F118" s="13">
        <f t="shared" si="2"/>
        <v>0</v>
      </c>
      <c r="G118" s="24">
        <f t="shared" si="3"/>
        <v>0</v>
      </c>
    </row>
    <row r="119" spans="1:7" ht="15" x14ac:dyDescent="0.2">
      <c r="A119" s="21">
        <v>113</v>
      </c>
      <c r="B119" s="38" t="s">
        <v>100</v>
      </c>
      <c r="C119" s="40">
        <v>190.4</v>
      </c>
      <c r="D119" s="12">
        <v>45320</v>
      </c>
      <c r="E119" s="36">
        <v>45341</v>
      </c>
      <c r="F119" s="13">
        <f t="shared" si="2"/>
        <v>21</v>
      </c>
      <c r="G119" s="24">
        <f t="shared" si="3"/>
        <v>3998.4</v>
      </c>
    </row>
    <row r="120" spans="1:7" ht="15" x14ac:dyDescent="0.2">
      <c r="A120" s="21">
        <v>114</v>
      </c>
      <c r="B120" s="38" t="s">
        <v>66</v>
      </c>
      <c r="C120" s="40">
        <v>1899.07</v>
      </c>
      <c r="D120" s="12">
        <v>45351</v>
      </c>
      <c r="E120" s="36">
        <v>45344</v>
      </c>
      <c r="F120" s="13">
        <f t="shared" si="2"/>
        <v>-7</v>
      </c>
      <c r="G120" s="24">
        <f t="shared" si="3"/>
        <v>-13293.49</v>
      </c>
    </row>
    <row r="121" spans="1:7" ht="15" x14ac:dyDescent="0.2">
      <c r="A121" s="21">
        <v>115</v>
      </c>
      <c r="B121" s="38" t="s">
        <v>73</v>
      </c>
      <c r="C121" s="40">
        <v>17950</v>
      </c>
      <c r="D121" s="12">
        <v>45351</v>
      </c>
      <c r="E121" s="36">
        <v>45344</v>
      </c>
      <c r="F121" s="13">
        <f t="shared" si="2"/>
        <v>-7</v>
      </c>
      <c r="G121" s="24">
        <f t="shared" si="3"/>
        <v>-125650</v>
      </c>
    </row>
    <row r="122" spans="1:7" ht="15" x14ac:dyDescent="0.2">
      <c r="A122" s="21">
        <v>116</v>
      </c>
      <c r="B122" s="38" t="s">
        <v>80</v>
      </c>
      <c r="C122" s="40">
        <v>783</v>
      </c>
      <c r="D122" s="12">
        <v>45351</v>
      </c>
      <c r="E122" s="36">
        <v>45344</v>
      </c>
      <c r="F122" s="13">
        <f t="shared" si="2"/>
        <v>-7</v>
      </c>
      <c r="G122" s="24">
        <f t="shared" si="3"/>
        <v>-5481</v>
      </c>
    </row>
    <row r="123" spans="1:7" ht="15" x14ac:dyDescent="0.2">
      <c r="A123" s="21">
        <v>117</v>
      </c>
      <c r="B123" s="38" t="s">
        <v>11</v>
      </c>
      <c r="C123" s="40">
        <v>655.24</v>
      </c>
      <c r="D123" s="12">
        <v>45351</v>
      </c>
      <c r="E123" s="36">
        <v>45344</v>
      </c>
      <c r="F123" s="13">
        <f t="shared" si="2"/>
        <v>-7</v>
      </c>
      <c r="G123" s="24">
        <f t="shared" si="3"/>
        <v>-4586.68</v>
      </c>
    </row>
    <row r="124" spans="1:7" ht="15" x14ac:dyDescent="0.2">
      <c r="A124" s="21">
        <v>118</v>
      </c>
      <c r="B124" s="38" t="s">
        <v>81</v>
      </c>
      <c r="C124" s="40">
        <v>1491.07</v>
      </c>
      <c r="D124" s="12">
        <v>45351</v>
      </c>
      <c r="E124" s="36">
        <v>45344</v>
      </c>
      <c r="F124" s="13">
        <f t="shared" si="2"/>
        <v>-7</v>
      </c>
      <c r="G124" s="24">
        <f t="shared" si="3"/>
        <v>-10437.49</v>
      </c>
    </row>
    <row r="125" spans="1:7" ht="15" x14ac:dyDescent="0.2">
      <c r="A125" s="21">
        <v>119</v>
      </c>
      <c r="B125" s="38" t="s">
        <v>2</v>
      </c>
      <c r="C125" s="40">
        <v>219.6</v>
      </c>
      <c r="D125" s="12">
        <v>45363</v>
      </c>
      <c r="E125" s="36">
        <v>45344</v>
      </c>
      <c r="F125" s="13">
        <f t="shared" si="2"/>
        <v>-19</v>
      </c>
      <c r="G125" s="24">
        <f t="shared" si="3"/>
        <v>-4172.3999999999996</v>
      </c>
    </row>
    <row r="126" spans="1:7" ht="15" x14ac:dyDescent="0.2">
      <c r="A126" s="21">
        <v>120</v>
      </c>
      <c r="B126" s="38" t="s">
        <v>17</v>
      </c>
      <c r="C126" s="40">
        <v>7872</v>
      </c>
      <c r="D126" s="12">
        <v>45351</v>
      </c>
      <c r="E126" s="36">
        <v>45344</v>
      </c>
      <c r="F126" s="13">
        <f t="shared" si="2"/>
        <v>-7</v>
      </c>
      <c r="G126" s="24">
        <f t="shared" si="3"/>
        <v>-55104</v>
      </c>
    </row>
    <row r="127" spans="1:7" ht="15" x14ac:dyDescent="0.2">
      <c r="A127" s="21">
        <v>121</v>
      </c>
      <c r="B127" s="38" t="s">
        <v>72</v>
      </c>
      <c r="C127" s="40">
        <v>950</v>
      </c>
      <c r="D127" s="12">
        <v>45351</v>
      </c>
      <c r="E127" s="36">
        <v>45344</v>
      </c>
      <c r="F127" s="13">
        <f t="shared" si="2"/>
        <v>-7</v>
      </c>
      <c r="G127" s="24">
        <f t="shared" si="3"/>
        <v>-6650</v>
      </c>
    </row>
    <row r="128" spans="1:7" ht="15" x14ac:dyDescent="0.2">
      <c r="A128" s="21">
        <v>122</v>
      </c>
      <c r="B128" s="38" t="s">
        <v>39</v>
      </c>
      <c r="C128" s="40">
        <v>4684.84</v>
      </c>
      <c r="D128" s="12">
        <v>45382</v>
      </c>
      <c r="E128" s="36">
        <v>45344</v>
      </c>
      <c r="F128" s="13">
        <f t="shared" si="2"/>
        <v>-38</v>
      </c>
      <c r="G128" s="24">
        <f t="shared" si="3"/>
        <v>-178023.92</v>
      </c>
    </row>
    <row r="129" spans="1:7" ht="15" x14ac:dyDescent="0.2">
      <c r="A129" s="21">
        <v>123</v>
      </c>
      <c r="B129" s="38" t="s">
        <v>18</v>
      </c>
      <c r="C129" s="40">
        <v>2385.4299999999998</v>
      </c>
      <c r="D129" s="12">
        <v>45351</v>
      </c>
      <c r="E129" s="36">
        <v>45344</v>
      </c>
      <c r="F129" s="13">
        <f t="shared" si="2"/>
        <v>-7</v>
      </c>
      <c r="G129" s="24">
        <f t="shared" si="3"/>
        <v>-16698.009999999998</v>
      </c>
    </row>
    <row r="130" spans="1:7" ht="15" x14ac:dyDescent="0.2">
      <c r="A130" s="21">
        <v>124</v>
      </c>
      <c r="B130" s="38" t="s">
        <v>23</v>
      </c>
      <c r="C130" s="40">
        <v>490</v>
      </c>
      <c r="D130" s="12">
        <v>45351</v>
      </c>
      <c r="E130" s="36">
        <v>45344</v>
      </c>
      <c r="F130" s="13">
        <f t="shared" si="2"/>
        <v>-7</v>
      </c>
      <c r="G130" s="24">
        <f t="shared" si="3"/>
        <v>-3430</v>
      </c>
    </row>
    <row r="131" spans="1:7" ht="15" x14ac:dyDescent="0.2">
      <c r="A131" s="21">
        <v>125</v>
      </c>
      <c r="B131" s="38" t="s">
        <v>30</v>
      </c>
      <c r="C131" s="40">
        <v>139.44</v>
      </c>
      <c r="D131" s="12">
        <v>45348</v>
      </c>
      <c r="E131" s="36">
        <v>45344</v>
      </c>
      <c r="F131" s="13">
        <f t="shared" si="2"/>
        <v>-4</v>
      </c>
      <c r="G131" s="24">
        <f t="shared" si="3"/>
        <v>-557.76</v>
      </c>
    </row>
    <row r="132" spans="1:7" ht="15" x14ac:dyDescent="0.2">
      <c r="A132" s="21">
        <v>126</v>
      </c>
      <c r="B132" s="38" t="s">
        <v>62</v>
      </c>
      <c r="C132" s="40">
        <v>2680</v>
      </c>
      <c r="D132" s="12">
        <v>45254</v>
      </c>
      <c r="E132" s="36">
        <v>45344</v>
      </c>
      <c r="F132" s="13">
        <f t="shared" si="2"/>
        <v>90</v>
      </c>
      <c r="G132" s="24">
        <f t="shared" si="3"/>
        <v>241200</v>
      </c>
    </row>
    <row r="133" spans="1:7" ht="15" x14ac:dyDescent="0.2">
      <c r="A133" s="21">
        <v>127</v>
      </c>
      <c r="B133" s="38" t="s">
        <v>82</v>
      </c>
      <c r="C133" s="40">
        <v>393.6</v>
      </c>
      <c r="D133" s="12">
        <v>45358</v>
      </c>
      <c r="E133" s="36">
        <v>45344</v>
      </c>
      <c r="F133" s="13">
        <f t="shared" si="2"/>
        <v>-14</v>
      </c>
      <c r="G133" s="24">
        <f t="shared" si="3"/>
        <v>-5510.4000000000005</v>
      </c>
    </row>
    <row r="134" spans="1:7" ht="15" x14ac:dyDescent="0.2">
      <c r="A134" s="21">
        <v>128</v>
      </c>
      <c r="B134" s="38" t="s">
        <v>41</v>
      </c>
      <c r="C134" s="40">
        <v>689</v>
      </c>
      <c r="D134" s="12">
        <v>45351</v>
      </c>
      <c r="E134" s="36">
        <v>45344</v>
      </c>
      <c r="F134" s="13">
        <f t="shared" si="2"/>
        <v>-7</v>
      </c>
      <c r="G134" s="24">
        <f t="shared" si="3"/>
        <v>-4823</v>
      </c>
    </row>
    <row r="135" spans="1:7" ht="15" x14ac:dyDescent="0.2">
      <c r="A135" s="21">
        <v>129</v>
      </c>
      <c r="B135" s="38" t="s">
        <v>56</v>
      </c>
      <c r="C135" s="40">
        <v>333</v>
      </c>
      <c r="D135" s="12">
        <v>45351</v>
      </c>
      <c r="E135" s="36">
        <v>45344</v>
      </c>
      <c r="F135" s="13">
        <f t="shared" si="2"/>
        <v>-7</v>
      </c>
      <c r="G135" s="24">
        <f t="shared" si="3"/>
        <v>-2331</v>
      </c>
    </row>
    <row r="136" spans="1:7" ht="15" x14ac:dyDescent="0.2">
      <c r="A136" s="21">
        <v>130</v>
      </c>
      <c r="B136" s="38" t="s">
        <v>68</v>
      </c>
      <c r="C136" s="40">
        <v>672</v>
      </c>
      <c r="D136" s="12">
        <v>45351</v>
      </c>
      <c r="E136" s="36">
        <v>45344</v>
      </c>
      <c r="F136" s="13">
        <f t="shared" ref="F136:F199" si="4">E136-D136</f>
        <v>-7</v>
      </c>
      <c r="G136" s="24">
        <f t="shared" ref="G136:G199" si="5">F136*C136</f>
        <v>-4704</v>
      </c>
    </row>
    <row r="137" spans="1:7" ht="15" x14ac:dyDescent="0.2">
      <c r="A137" s="21">
        <v>131</v>
      </c>
      <c r="B137" s="38" t="s">
        <v>22</v>
      </c>
      <c r="C137" s="40">
        <v>12719.51</v>
      </c>
      <c r="D137" s="12">
        <v>45351</v>
      </c>
      <c r="E137" s="36">
        <v>45345</v>
      </c>
      <c r="F137" s="13">
        <f t="shared" si="4"/>
        <v>-6</v>
      </c>
      <c r="G137" s="24">
        <f t="shared" si="5"/>
        <v>-76317.06</v>
      </c>
    </row>
    <row r="138" spans="1:7" ht="15" x14ac:dyDescent="0.2">
      <c r="A138" s="21">
        <v>132</v>
      </c>
      <c r="B138" s="38" t="s">
        <v>28</v>
      </c>
      <c r="C138" s="40">
        <v>366.3</v>
      </c>
      <c r="D138" s="12">
        <v>45351</v>
      </c>
      <c r="E138" s="36">
        <v>45345</v>
      </c>
      <c r="F138" s="13">
        <f t="shared" si="4"/>
        <v>-6</v>
      </c>
      <c r="G138" s="24">
        <f t="shared" si="5"/>
        <v>-2197.8000000000002</v>
      </c>
    </row>
    <row r="139" spans="1:7" ht="15" x14ac:dyDescent="0.2">
      <c r="A139" s="21">
        <v>133</v>
      </c>
      <c r="B139" s="38" t="s">
        <v>70</v>
      </c>
      <c r="C139" s="40">
        <v>120</v>
      </c>
      <c r="D139" s="12">
        <v>45351</v>
      </c>
      <c r="E139" s="36">
        <v>45345</v>
      </c>
      <c r="F139" s="13">
        <f t="shared" si="4"/>
        <v>-6</v>
      </c>
      <c r="G139" s="24">
        <f t="shared" si="5"/>
        <v>-720</v>
      </c>
    </row>
    <row r="140" spans="1:7" ht="15" x14ac:dyDescent="0.2">
      <c r="A140" s="21">
        <v>134</v>
      </c>
      <c r="B140" s="38" t="s">
        <v>7</v>
      </c>
      <c r="C140" s="40">
        <v>1310.26</v>
      </c>
      <c r="D140" s="12">
        <v>45322</v>
      </c>
      <c r="E140" s="36">
        <v>45345</v>
      </c>
      <c r="F140" s="13">
        <f t="shared" si="4"/>
        <v>23</v>
      </c>
      <c r="G140" s="24">
        <f t="shared" si="5"/>
        <v>30135.98</v>
      </c>
    </row>
    <row r="141" spans="1:7" ht="15" x14ac:dyDescent="0.2">
      <c r="A141" s="21">
        <v>135</v>
      </c>
      <c r="B141" s="38" t="s">
        <v>49</v>
      </c>
      <c r="C141" s="40">
        <v>8448</v>
      </c>
      <c r="D141" s="12">
        <v>45351</v>
      </c>
      <c r="E141" s="36">
        <v>45345</v>
      </c>
      <c r="F141" s="13">
        <f t="shared" si="4"/>
        <v>-6</v>
      </c>
      <c r="G141" s="24">
        <f t="shared" si="5"/>
        <v>-50688</v>
      </c>
    </row>
    <row r="142" spans="1:7" ht="15" x14ac:dyDescent="0.2">
      <c r="A142" s="21">
        <v>136</v>
      </c>
      <c r="B142" s="38" t="s">
        <v>67</v>
      </c>
      <c r="C142" s="40">
        <v>830</v>
      </c>
      <c r="D142" s="12">
        <v>45353</v>
      </c>
      <c r="E142" s="36">
        <v>45345</v>
      </c>
      <c r="F142" s="13">
        <f t="shared" si="4"/>
        <v>-8</v>
      </c>
      <c r="G142" s="24">
        <f t="shared" si="5"/>
        <v>-6640</v>
      </c>
    </row>
    <row r="143" spans="1:7" ht="15" x14ac:dyDescent="0.2">
      <c r="A143" s="21">
        <v>137</v>
      </c>
      <c r="B143" s="38" t="s">
        <v>67</v>
      </c>
      <c r="C143" s="40">
        <v>660.1</v>
      </c>
      <c r="D143" s="12">
        <v>45351</v>
      </c>
      <c r="E143" s="36">
        <v>45345</v>
      </c>
      <c r="F143" s="13">
        <f t="shared" si="4"/>
        <v>-6</v>
      </c>
      <c r="G143" s="24">
        <f t="shared" si="5"/>
        <v>-3960.6000000000004</v>
      </c>
    </row>
    <row r="144" spans="1:7" ht="15" x14ac:dyDescent="0.2">
      <c r="A144" s="21">
        <v>138</v>
      </c>
      <c r="B144" s="38" t="s">
        <v>24</v>
      </c>
      <c r="C144" s="40">
        <v>860</v>
      </c>
      <c r="D144" s="12">
        <v>45351</v>
      </c>
      <c r="E144" s="36">
        <v>45345</v>
      </c>
      <c r="F144" s="13">
        <f t="shared" si="4"/>
        <v>-6</v>
      </c>
      <c r="G144" s="24">
        <f t="shared" si="5"/>
        <v>-5160</v>
      </c>
    </row>
    <row r="145" spans="1:7" ht="15" x14ac:dyDescent="0.2">
      <c r="A145" s="21">
        <v>139</v>
      </c>
      <c r="B145" s="38" t="s">
        <v>78</v>
      </c>
      <c r="C145" s="40">
        <v>5362</v>
      </c>
      <c r="D145" s="12">
        <v>45351</v>
      </c>
      <c r="E145" s="36">
        <v>45345</v>
      </c>
      <c r="F145" s="13">
        <f t="shared" si="4"/>
        <v>-6</v>
      </c>
      <c r="G145" s="24">
        <f t="shared" si="5"/>
        <v>-32172</v>
      </c>
    </row>
    <row r="146" spans="1:7" ht="15" x14ac:dyDescent="0.2">
      <c r="A146" s="21">
        <v>140</v>
      </c>
      <c r="B146" s="38" t="s">
        <v>30</v>
      </c>
      <c r="C146" s="40">
        <v>751.6</v>
      </c>
      <c r="D146" s="12">
        <v>45348</v>
      </c>
      <c r="E146" s="36">
        <v>45348</v>
      </c>
      <c r="F146" s="13">
        <f t="shared" si="4"/>
        <v>0</v>
      </c>
      <c r="G146" s="24">
        <f t="shared" si="5"/>
        <v>0</v>
      </c>
    </row>
    <row r="147" spans="1:7" ht="15" x14ac:dyDescent="0.2">
      <c r="A147" s="21">
        <v>141</v>
      </c>
      <c r="B147" s="38" t="s">
        <v>97</v>
      </c>
      <c r="C147" s="40">
        <v>8052.13</v>
      </c>
      <c r="D147" s="12">
        <v>45352</v>
      </c>
      <c r="E147" s="36">
        <v>45349</v>
      </c>
      <c r="F147" s="13">
        <f t="shared" si="4"/>
        <v>-3</v>
      </c>
      <c r="G147" s="24">
        <f t="shared" si="5"/>
        <v>-24156.39</v>
      </c>
    </row>
    <row r="148" spans="1:7" ht="15" x14ac:dyDescent="0.2">
      <c r="A148" s="21">
        <v>142</v>
      </c>
      <c r="B148" s="38" t="s">
        <v>112</v>
      </c>
      <c r="C148" s="40">
        <v>1966.32</v>
      </c>
      <c r="D148" s="12">
        <v>45351</v>
      </c>
      <c r="E148" s="36">
        <v>45349</v>
      </c>
      <c r="F148" s="13">
        <f t="shared" si="4"/>
        <v>-2</v>
      </c>
      <c r="G148" s="24">
        <f t="shared" si="5"/>
        <v>-3932.64</v>
      </c>
    </row>
    <row r="149" spans="1:7" ht="15" x14ac:dyDescent="0.2">
      <c r="A149" s="21">
        <v>143</v>
      </c>
      <c r="B149" s="38" t="s">
        <v>78</v>
      </c>
      <c r="C149" s="40">
        <v>4600</v>
      </c>
      <c r="D149" s="12">
        <v>45351</v>
      </c>
      <c r="E149" s="36">
        <v>45349</v>
      </c>
      <c r="F149" s="13">
        <f t="shared" si="4"/>
        <v>-2</v>
      </c>
      <c r="G149" s="24">
        <f t="shared" si="5"/>
        <v>-9200</v>
      </c>
    </row>
    <row r="150" spans="1:7" ht="15" x14ac:dyDescent="0.2">
      <c r="A150" s="21">
        <v>144</v>
      </c>
      <c r="B150" s="38" t="s">
        <v>57</v>
      </c>
      <c r="C150" s="40">
        <v>2597.5</v>
      </c>
      <c r="D150" s="12">
        <v>45351</v>
      </c>
      <c r="E150" s="36">
        <v>45350</v>
      </c>
      <c r="F150" s="13">
        <f t="shared" si="4"/>
        <v>-1</v>
      </c>
      <c r="G150" s="24">
        <f t="shared" si="5"/>
        <v>-2597.5</v>
      </c>
    </row>
    <row r="151" spans="1:7" ht="15" x14ac:dyDescent="0.2">
      <c r="A151" s="21">
        <v>145</v>
      </c>
      <c r="B151" s="38" t="s">
        <v>66</v>
      </c>
      <c r="C151" s="40">
        <v>10994.29</v>
      </c>
      <c r="D151" s="12">
        <v>45351</v>
      </c>
      <c r="E151" s="36">
        <v>45350</v>
      </c>
      <c r="F151" s="13">
        <f t="shared" si="4"/>
        <v>-1</v>
      </c>
      <c r="G151" s="24">
        <f t="shared" si="5"/>
        <v>-10994.29</v>
      </c>
    </row>
    <row r="152" spans="1:7" ht="15" x14ac:dyDescent="0.2">
      <c r="A152" s="21">
        <v>146</v>
      </c>
      <c r="B152" s="38" t="s">
        <v>73</v>
      </c>
      <c r="C152" s="40">
        <v>5099.76</v>
      </c>
      <c r="D152" s="12">
        <v>45351</v>
      </c>
      <c r="E152" s="36">
        <v>45350</v>
      </c>
      <c r="F152" s="13">
        <f t="shared" si="4"/>
        <v>-1</v>
      </c>
      <c r="G152" s="24">
        <f t="shared" si="5"/>
        <v>-5099.76</v>
      </c>
    </row>
    <row r="153" spans="1:7" ht="15" x14ac:dyDescent="0.2">
      <c r="A153" s="21">
        <v>147</v>
      </c>
      <c r="B153" s="38" t="s">
        <v>50</v>
      </c>
      <c r="C153" s="40">
        <v>6322.6</v>
      </c>
      <c r="D153" s="12">
        <v>45353</v>
      </c>
      <c r="E153" s="36">
        <v>45350</v>
      </c>
      <c r="F153" s="13">
        <f t="shared" si="4"/>
        <v>-3</v>
      </c>
      <c r="G153" s="24">
        <f t="shared" si="5"/>
        <v>-18967.800000000003</v>
      </c>
    </row>
    <row r="154" spans="1:7" ht="15" x14ac:dyDescent="0.2">
      <c r="A154" s="21">
        <v>148</v>
      </c>
      <c r="B154" s="38" t="s">
        <v>49</v>
      </c>
      <c r="C154" s="40">
        <v>5384</v>
      </c>
      <c r="D154" s="12">
        <v>45351</v>
      </c>
      <c r="E154" s="36">
        <v>45350</v>
      </c>
      <c r="F154" s="13">
        <f t="shared" si="4"/>
        <v>-1</v>
      </c>
      <c r="G154" s="24">
        <f t="shared" si="5"/>
        <v>-5384</v>
      </c>
    </row>
    <row r="155" spans="1:7" ht="15" x14ac:dyDescent="0.2">
      <c r="A155" s="21">
        <v>149</v>
      </c>
      <c r="B155" s="38" t="s">
        <v>7</v>
      </c>
      <c r="C155" s="40">
        <v>3435.8</v>
      </c>
      <c r="D155" s="12">
        <v>45351</v>
      </c>
      <c r="E155" s="36">
        <v>45350</v>
      </c>
      <c r="F155" s="13">
        <f t="shared" si="4"/>
        <v>-1</v>
      </c>
      <c r="G155" s="24">
        <f t="shared" si="5"/>
        <v>-3435.8</v>
      </c>
    </row>
    <row r="156" spans="1:7" ht="15" x14ac:dyDescent="0.2">
      <c r="A156" s="21">
        <v>150</v>
      </c>
      <c r="B156" s="38" t="s">
        <v>22</v>
      </c>
      <c r="C156" s="40">
        <v>1512.32</v>
      </c>
      <c r="D156" s="12">
        <v>45351</v>
      </c>
      <c r="E156" s="36">
        <v>45350</v>
      </c>
      <c r="F156" s="13">
        <f t="shared" si="4"/>
        <v>-1</v>
      </c>
      <c r="G156" s="24">
        <f t="shared" si="5"/>
        <v>-1512.32</v>
      </c>
    </row>
    <row r="157" spans="1:7" ht="15" x14ac:dyDescent="0.2">
      <c r="A157" s="21">
        <v>151</v>
      </c>
      <c r="B157" s="38" t="s">
        <v>42</v>
      </c>
      <c r="C157" s="40">
        <v>240</v>
      </c>
      <c r="D157" s="12">
        <v>45351</v>
      </c>
      <c r="E157" s="36">
        <v>45350</v>
      </c>
      <c r="F157" s="13">
        <f t="shared" si="4"/>
        <v>-1</v>
      </c>
      <c r="G157" s="24">
        <f t="shared" si="5"/>
        <v>-240</v>
      </c>
    </row>
    <row r="158" spans="1:7" ht="15" x14ac:dyDescent="0.2">
      <c r="A158" s="21">
        <v>152</v>
      </c>
      <c r="B158" s="38" t="s">
        <v>79</v>
      </c>
      <c r="C158" s="40">
        <v>6250</v>
      </c>
      <c r="D158" s="12">
        <v>45351</v>
      </c>
      <c r="E158" s="36">
        <v>45350</v>
      </c>
      <c r="F158" s="13">
        <f t="shared" si="4"/>
        <v>-1</v>
      </c>
      <c r="G158" s="24">
        <f t="shared" si="5"/>
        <v>-6250</v>
      </c>
    </row>
    <row r="159" spans="1:7" ht="15" x14ac:dyDescent="0.2">
      <c r="A159" s="21">
        <v>153</v>
      </c>
      <c r="B159" s="38" t="s">
        <v>107</v>
      </c>
      <c r="C159" s="40">
        <v>775</v>
      </c>
      <c r="D159" s="12">
        <v>45352</v>
      </c>
      <c r="E159" s="36">
        <v>45350</v>
      </c>
      <c r="F159" s="13">
        <f t="shared" si="4"/>
        <v>-2</v>
      </c>
      <c r="G159" s="24">
        <f t="shared" si="5"/>
        <v>-1550</v>
      </c>
    </row>
    <row r="160" spans="1:7" ht="15" x14ac:dyDescent="0.2">
      <c r="A160" s="21">
        <v>154</v>
      </c>
      <c r="B160" s="38" t="s">
        <v>99</v>
      </c>
      <c r="C160" s="40">
        <v>120.21</v>
      </c>
      <c r="D160" s="12">
        <v>45350</v>
      </c>
      <c r="E160" s="36">
        <v>45350</v>
      </c>
      <c r="F160" s="13">
        <f t="shared" si="4"/>
        <v>0</v>
      </c>
      <c r="G160" s="24">
        <f t="shared" si="5"/>
        <v>0</v>
      </c>
    </row>
    <row r="161" spans="1:7" ht="15" x14ac:dyDescent="0.2">
      <c r="A161" s="21">
        <v>155</v>
      </c>
      <c r="B161" s="38" t="s">
        <v>30</v>
      </c>
      <c r="C161" s="40">
        <v>2763.52</v>
      </c>
      <c r="D161" s="3">
        <v>45355</v>
      </c>
      <c r="E161" s="36">
        <v>45350</v>
      </c>
      <c r="F161" s="13">
        <f t="shared" si="4"/>
        <v>-5</v>
      </c>
      <c r="G161" s="24">
        <f t="shared" si="5"/>
        <v>-13817.6</v>
      </c>
    </row>
    <row r="162" spans="1:7" ht="15" x14ac:dyDescent="0.2">
      <c r="A162" s="21">
        <v>156</v>
      </c>
      <c r="B162" s="38" t="s">
        <v>43</v>
      </c>
      <c r="C162" s="40">
        <v>116348.44</v>
      </c>
      <c r="D162" s="12">
        <v>45351</v>
      </c>
      <c r="E162" s="36">
        <v>45351</v>
      </c>
      <c r="F162" s="13">
        <f t="shared" si="4"/>
        <v>0</v>
      </c>
      <c r="G162" s="24">
        <f t="shared" si="5"/>
        <v>0</v>
      </c>
    </row>
    <row r="163" spans="1:7" ht="15" x14ac:dyDescent="0.2">
      <c r="A163" s="21">
        <v>157</v>
      </c>
      <c r="B163" s="38" t="s">
        <v>3</v>
      </c>
      <c r="C163" s="40">
        <v>5500</v>
      </c>
      <c r="D163" s="12">
        <v>45351</v>
      </c>
      <c r="E163" s="36">
        <v>45351</v>
      </c>
      <c r="F163" s="13">
        <f t="shared" si="4"/>
        <v>0</v>
      </c>
      <c r="G163" s="24">
        <f t="shared" si="5"/>
        <v>0</v>
      </c>
    </row>
    <row r="164" spans="1:7" ht="15" x14ac:dyDescent="0.2">
      <c r="A164" s="21">
        <v>158</v>
      </c>
      <c r="B164" s="38" t="s">
        <v>73</v>
      </c>
      <c r="C164" s="40">
        <v>47030</v>
      </c>
      <c r="D164" s="3">
        <v>45351</v>
      </c>
      <c r="E164" s="36">
        <v>45351</v>
      </c>
      <c r="F164" s="13">
        <f t="shared" si="4"/>
        <v>0</v>
      </c>
      <c r="G164" s="24">
        <f t="shared" si="5"/>
        <v>0</v>
      </c>
    </row>
    <row r="165" spans="1:7" ht="15" x14ac:dyDescent="0.2">
      <c r="A165" s="21">
        <v>159</v>
      </c>
      <c r="B165" s="38" t="s">
        <v>37</v>
      </c>
      <c r="C165" s="40">
        <v>46466.05</v>
      </c>
      <c r="D165" s="12">
        <v>45351</v>
      </c>
      <c r="E165" s="36">
        <v>45351</v>
      </c>
      <c r="F165" s="13">
        <f t="shared" si="4"/>
        <v>0</v>
      </c>
      <c r="G165" s="24">
        <f t="shared" si="5"/>
        <v>0</v>
      </c>
    </row>
    <row r="166" spans="1:7" ht="15" x14ac:dyDescent="0.2">
      <c r="A166" s="21">
        <v>160</v>
      </c>
      <c r="B166" s="38" t="s">
        <v>97</v>
      </c>
      <c r="C166" s="40">
        <v>6865.68</v>
      </c>
      <c r="D166" s="12">
        <v>45352</v>
      </c>
      <c r="E166" s="36">
        <v>45351</v>
      </c>
      <c r="F166" s="13">
        <f t="shared" si="4"/>
        <v>-1</v>
      </c>
      <c r="G166" s="24">
        <f t="shared" si="5"/>
        <v>-6865.68</v>
      </c>
    </row>
    <row r="167" spans="1:7" ht="15" x14ac:dyDescent="0.2">
      <c r="A167" s="21">
        <v>161</v>
      </c>
      <c r="B167" s="38" t="s">
        <v>21</v>
      </c>
      <c r="C167" s="40">
        <v>170.97</v>
      </c>
      <c r="D167" s="3">
        <v>45353</v>
      </c>
      <c r="E167" s="36">
        <v>45351</v>
      </c>
      <c r="F167" s="13">
        <f t="shared" si="4"/>
        <v>-2</v>
      </c>
      <c r="G167" s="24">
        <f t="shared" si="5"/>
        <v>-341.94</v>
      </c>
    </row>
    <row r="168" spans="1:7" ht="15" x14ac:dyDescent="0.2">
      <c r="A168" s="21">
        <v>162</v>
      </c>
      <c r="B168" s="38" t="s">
        <v>49</v>
      </c>
      <c r="C168" s="40">
        <v>11486.88</v>
      </c>
      <c r="D168" s="12">
        <v>45351</v>
      </c>
      <c r="E168" s="36">
        <v>45351</v>
      </c>
      <c r="F168" s="13">
        <f t="shared" si="4"/>
        <v>0</v>
      </c>
      <c r="G168" s="24">
        <f t="shared" si="5"/>
        <v>0</v>
      </c>
    </row>
    <row r="169" spans="1:7" ht="15" x14ac:dyDescent="0.2">
      <c r="A169" s="21">
        <v>163</v>
      </c>
      <c r="B169" s="38" t="s">
        <v>79</v>
      </c>
      <c r="C169" s="40">
        <v>3060</v>
      </c>
      <c r="D169" s="12">
        <v>45351</v>
      </c>
      <c r="E169" s="36">
        <v>45351</v>
      </c>
      <c r="F169" s="13">
        <f t="shared" si="4"/>
        <v>0</v>
      </c>
      <c r="G169" s="24">
        <f t="shared" si="5"/>
        <v>0</v>
      </c>
    </row>
    <row r="170" spans="1:7" ht="15" x14ac:dyDescent="0.2">
      <c r="A170" s="21">
        <v>164</v>
      </c>
      <c r="B170" s="38" t="s">
        <v>1</v>
      </c>
      <c r="C170" s="40">
        <v>623.46</v>
      </c>
      <c r="D170" s="12">
        <v>45351</v>
      </c>
      <c r="E170" s="36">
        <v>45351</v>
      </c>
      <c r="F170" s="13">
        <f t="shared" si="4"/>
        <v>0</v>
      </c>
      <c r="G170" s="24">
        <f t="shared" si="5"/>
        <v>0</v>
      </c>
    </row>
    <row r="171" spans="1:7" ht="15" x14ac:dyDescent="0.2">
      <c r="A171" s="21">
        <v>165</v>
      </c>
      <c r="B171" s="38" t="s">
        <v>35</v>
      </c>
      <c r="C171" s="40">
        <v>88</v>
      </c>
      <c r="D171" s="12">
        <v>45351</v>
      </c>
      <c r="E171" s="36">
        <v>45351</v>
      </c>
      <c r="F171" s="13">
        <f t="shared" si="4"/>
        <v>0</v>
      </c>
      <c r="G171" s="24">
        <f t="shared" si="5"/>
        <v>0</v>
      </c>
    </row>
    <row r="172" spans="1:7" ht="15" x14ac:dyDescent="0.2">
      <c r="A172" s="21">
        <v>166</v>
      </c>
      <c r="B172" s="38" t="s">
        <v>35</v>
      </c>
      <c r="C172" s="40">
        <v>650</v>
      </c>
      <c r="D172" s="12">
        <v>45353</v>
      </c>
      <c r="E172" s="36">
        <v>45351</v>
      </c>
      <c r="F172" s="13">
        <f t="shared" si="4"/>
        <v>-2</v>
      </c>
      <c r="G172" s="24">
        <f t="shared" si="5"/>
        <v>-1300</v>
      </c>
    </row>
    <row r="173" spans="1:7" ht="15" x14ac:dyDescent="0.2">
      <c r="A173" s="21">
        <v>167</v>
      </c>
      <c r="B173" s="38" t="s">
        <v>22</v>
      </c>
      <c r="C173" s="40">
        <v>7472.42</v>
      </c>
      <c r="D173" s="12">
        <v>45351</v>
      </c>
      <c r="E173" s="36">
        <v>45351</v>
      </c>
      <c r="F173" s="13">
        <f t="shared" si="4"/>
        <v>0</v>
      </c>
      <c r="G173" s="24">
        <f t="shared" si="5"/>
        <v>0</v>
      </c>
    </row>
    <row r="174" spans="1:7" ht="15" x14ac:dyDescent="0.2">
      <c r="A174" s="21">
        <v>168</v>
      </c>
      <c r="B174" s="38" t="s">
        <v>76</v>
      </c>
      <c r="C174" s="40">
        <v>128</v>
      </c>
      <c r="D174" s="12">
        <v>45351</v>
      </c>
      <c r="E174" s="36">
        <v>45351</v>
      </c>
      <c r="F174" s="13">
        <f t="shared" si="4"/>
        <v>0</v>
      </c>
      <c r="G174" s="24">
        <f t="shared" si="5"/>
        <v>0</v>
      </c>
    </row>
    <row r="175" spans="1:7" ht="15" x14ac:dyDescent="0.2">
      <c r="A175" s="21">
        <v>169</v>
      </c>
      <c r="B175" s="38" t="s">
        <v>93</v>
      </c>
      <c r="C175" s="40">
        <v>745.19</v>
      </c>
      <c r="D175" s="12">
        <v>45351</v>
      </c>
      <c r="E175" s="36">
        <v>45351</v>
      </c>
      <c r="F175" s="13">
        <f t="shared" si="4"/>
        <v>0</v>
      </c>
      <c r="G175" s="24">
        <f t="shared" si="5"/>
        <v>0</v>
      </c>
    </row>
    <row r="176" spans="1:7" ht="15" x14ac:dyDescent="0.2">
      <c r="A176" s="21">
        <v>170</v>
      </c>
      <c r="B176" s="38" t="s">
        <v>66</v>
      </c>
      <c r="C176" s="40">
        <v>3000</v>
      </c>
      <c r="D176" s="12">
        <v>45351</v>
      </c>
      <c r="E176" s="36">
        <v>45351</v>
      </c>
      <c r="F176" s="13">
        <f t="shared" si="4"/>
        <v>0</v>
      </c>
      <c r="G176" s="24">
        <f t="shared" si="5"/>
        <v>0</v>
      </c>
    </row>
    <row r="177" spans="1:7" ht="15" x14ac:dyDescent="0.2">
      <c r="A177" s="21">
        <v>171</v>
      </c>
      <c r="B177" s="38" t="s">
        <v>34</v>
      </c>
      <c r="C177" s="40">
        <v>1501.77</v>
      </c>
      <c r="D177" s="12">
        <v>45351</v>
      </c>
      <c r="E177" s="36">
        <v>45351</v>
      </c>
      <c r="F177" s="13">
        <f t="shared" si="4"/>
        <v>0</v>
      </c>
      <c r="G177" s="24">
        <f t="shared" si="5"/>
        <v>0</v>
      </c>
    </row>
    <row r="178" spans="1:7" ht="15" x14ac:dyDescent="0.2">
      <c r="A178" s="21">
        <v>172</v>
      </c>
      <c r="B178" s="38" t="s">
        <v>47</v>
      </c>
      <c r="C178" s="40">
        <v>33.76</v>
      </c>
      <c r="D178" s="12">
        <v>45351</v>
      </c>
      <c r="E178" s="36">
        <v>45351</v>
      </c>
      <c r="F178" s="13">
        <f t="shared" si="4"/>
        <v>0</v>
      </c>
      <c r="G178" s="24">
        <f t="shared" si="5"/>
        <v>0</v>
      </c>
    </row>
    <row r="179" spans="1:7" ht="15" x14ac:dyDescent="0.2">
      <c r="A179" s="21">
        <v>173</v>
      </c>
      <c r="B179" s="38" t="s">
        <v>54</v>
      </c>
      <c r="C179" s="40">
        <v>478.8</v>
      </c>
      <c r="D179" s="12">
        <v>45351</v>
      </c>
      <c r="E179" s="36">
        <v>45351</v>
      </c>
      <c r="F179" s="13">
        <f t="shared" si="4"/>
        <v>0</v>
      </c>
      <c r="G179" s="24">
        <f t="shared" si="5"/>
        <v>0</v>
      </c>
    </row>
    <row r="180" spans="1:7" ht="15" x14ac:dyDescent="0.2">
      <c r="A180" s="21">
        <v>174</v>
      </c>
      <c r="B180" s="38" t="s">
        <v>20</v>
      </c>
      <c r="C180" s="40">
        <v>256.99</v>
      </c>
      <c r="D180" s="12">
        <v>45382</v>
      </c>
      <c r="E180" s="36">
        <v>45351</v>
      </c>
      <c r="F180" s="13">
        <f t="shared" si="4"/>
        <v>-31</v>
      </c>
      <c r="G180" s="24">
        <f t="shared" si="5"/>
        <v>-7966.6900000000005</v>
      </c>
    </row>
    <row r="181" spans="1:7" ht="15" x14ac:dyDescent="0.2">
      <c r="A181" s="21">
        <v>175</v>
      </c>
      <c r="B181" s="38" t="s">
        <v>25</v>
      </c>
      <c r="C181" s="40">
        <v>680</v>
      </c>
      <c r="D181" s="12">
        <v>45382</v>
      </c>
      <c r="E181" s="36">
        <v>45351</v>
      </c>
      <c r="F181" s="13">
        <f t="shared" si="4"/>
        <v>-31</v>
      </c>
      <c r="G181" s="24">
        <f t="shared" si="5"/>
        <v>-21080</v>
      </c>
    </row>
    <row r="182" spans="1:7" ht="15" x14ac:dyDescent="0.2">
      <c r="A182" s="21">
        <v>176</v>
      </c>
      <c r="B182" s="38" t="s">
        <v>84</v>
      </c>
      <c r="C182" s="40">
        <v>165</v>
      </c>
      <c r="D182" s="12">
        <v>45351</v>
      </c>
      <c r="E182" s="36">
        <v>45351</v>
      </c>
      <c r="F182" s="13">
        <f t="shared" si="4"/>
        <v>0</v>
      </c>
      <c r="G182" s="24">
        <f t="shared" si="5"/>
        <v>0</v>
      </c>
    </row>
    <row r="183" spans="1:7" ht="15" x14ac:dyDescent="0.2">
      <c r="A183" s="21">
        <v>177</v>
      </c>
      <c r="B183" s="38" t="s">
        <v>87</v>
      </c>
      <c r="C183" s="40">
        <v>324.60000000000002</v>
      </c>
      <c r="D183" s="12">
        <v>45351</v>
      </c>
      <c r="E183" s="36">
        <v>45351</v>
      </c>
      <c r="F183" s="13">
        <f t="shared" si="4"/>
        <v>0</v>
      </c>
      <c r="G183" s="24">
        <f t="shared" si="5"/>
        <v>0</v>
      </c>
    </row>
    <row r="184" spans="1:7" ht="15" x14ac:dyDescent="0.2">
      <c r="A184" s="21">
        <v>178</v>
      </c>
      <c r="B184" s="38" t="s">
        <v>83</v>
      </c>
      <c r="C184" s="40">
        <v>252</v>
      </c>
      <c r="D184" s="12">
        <v>45351</v>
      </c>
      <c r="E184" s="36">
        <v>45351</v>
      </c>
      <c r="F184" s="13">
        <f t="shared" si="4"/>
        <v>0</v>
      </c>
      <c r="G184" s="24">
        <f t="shared" si="5"/>
        <v>0</v>
      </c>
    </row>
    <row r="185" spans="1:7" ht="15" x14ac:dyDescent="0.2">
      <c r="A185" s="21">
        <v>179</v>
      </c>
      <c r="B185" s="38" t="s">
        <v>50</v>
      </c>
      <c r="C185" s="40">
        <v>19755</v>
      </c>
      <c r="D185" s="12">
        <v>45353</v>
      </c>
      <c r="E185" s="36">
        <v>45352</v>
      </c>
      <c r="F185" s="13">
        <f t="shared" si="4"/>
        <v>-1</v>
      </c>
      <c r="G185" s="24">
        <f t="shared" si="5"/>
        <v>-19755</v>
      </c>
    </row>
    <row r="186" spans="1:7" ht="15" x14ac:dyDescent="0.2">
      <c r="A186" s="21">
        <v>180</v>
      </c>
      <c r="B186" s="38" t="s">
        <v>110</v>
      </c>
      <c r="C186" s="40">
        <v>385</v>
      </c>
      <c r="D186" s="12">
        <v>45352</v>
      </c>
      <c r="E186" s="36">
        <v>45352</v>
      </c>
      <c r="F186" s="13">
        <f t="shared" si="4"/>
        <v>0</v>
      </c>
      <c r="G186" s="24">
        <f t="shared" si="5"/>
        <v>0</v>
      </c>
    </row>
    <row r="187" spans="1:7" ht="15" x14ac:dyDescent="0.2">
      <c r="A187" s="21">
        <v>181</v>
      </c>
      <c r="B187" s="38" t="s">
        <v>34</v>
      </c>
      <c r="C187" s="40">
        <v>3350</v>
      </c>
      <c r="D187" s="12">
        <v>45351</v>
      </c>
      <c r="E187" s="36">
        <v>45355</v>
      </c>
      <c r="F187" s="13">
        <f t="shared" si="4"/>
        <v>4</v>
      </c>
      <c r="G187" s="24">
        <f t="shared" si="5"/>
        <v>13400</v>
      </c>
    </row>
    <row r="188" spans="1:7" ht="15" x14ac:dyDescent="0.2">
      <c r="A188" s="21">
        <v>182</v>
      </c>
      <c r="B188" s="38" t="s">
        <v>85</v>
      </c>
      <c r="C188" s="40">
        <v>2400</v>
      </c>
      <c r="D188" s="12">
        <v>45359</v>
      </c>
      <c r="E188" s="36">
        <v>45355</v>
      </c>
      <c r="F188" s="13">
        <f t="shared" si="4"/>
        <v>-4</v>
      </c>
      <c r="G188" s="24">
        <f t="shared" si="5"/>
        <v>-9600</v>
      </c>
    </row>
    <row r="189" spans="1:7" ht="15" x14ac:dyDescent="0.2">
      <c r="A189" s="21">
        <v>183</v>
      </c>
      <c r="B189" s="38" t="s">
        <v>38</v>
      </c>
      <c r="C189" s="40">
        <v>394.34</v>
      </c>
      <c r="D189" s="12">
        <v>45352</v>
      </c>
      <c r="E189" s="36">
        <v>45355</v>
      </c>
      <c r="F189" s="13">
        <f t="shared" si="4"/>
        <v>3</v>
      </c>
      <c r="G189" s="24">
        <f t="shared" si="5"/>
        <v>1183.02</v>
      </c>
    </row>
    <row r="190" spans="1:7" ht="15" x14ac:dyDescent="0.2">
      <c r="A190" s="21">
        <v>184</v>
      </c>
      <c r="B190" s="38" t="s">
        <v>40</v>
      </c>
      <c r="C190" s="40">
        <v>6398</v>
      </c>
      <c r="D190" s="12">
        <v>45260</v>
      </c>
      <c r="E190" s="36">
        <v>45356</v>
      </c>
      <c r="F190" s="13">
        <f t="shared" si="4"/>
        <v>96</v>
      </c>
      <c r="G190" s="24">
        <f t="shared" si="5"/>
        <v>614208</v>
      </c>
    </row>
    <row r="191" spans="1:7" ht="15" x14ac:dyDescent="0.2">
      <c r="A191" s="21">
        <v>185</v>
      </c>
      <c r="B191" s="38" t="s">
        <v>40</v>
      </c>
      <c r="C191" s="40">
        <v>5363.8</v>
      </c>
      <c r="D191" s="12">
        <v>45351</v>
      </c>
      <c r="E191" s="36">
        <v>45356</v>
      </c>
      <c r="F191" s="13">
        <f t="shared" si="4"/>
        <v>5</v>
      </c>
      <c r="G191" s="24">
        <f t="shared" si="5"/>
        <v>26819</v>
      </c>
    </row>
    <row r="192" spans="1:7" ht="15" x14ac:dyDescent="0.2">
      <c r="A192" s="21">
        <v>186</v>
      </c>
      <c r="B192" s="38" t="s">
        <v>31</v>
      </c>
      <c r="C192" s="40">
        <v>120</v>
      </c>
      <c r="D192" s="12">
        <v>45337</v>
      </c>
      <c r="E192" s="36">
        <v>45356</v>
      </c>
      <c r="F192" s="13">
        <f t="shared" si="4"/>
        <v>19</v>
      </c>
      <c r="G192" s="24">
        <f t="shared" si="5"/>
        <v>2280</v>
      </c>
    </row>
    <row r="193" spans="1:7" ht="15" x14ac:dyDescent="0.2">
      <c r="A193" s="21">
        <v>187</v>
      </c>
      <c r="B193" s="38" t="s">
        <v>71</v>
      </c>
      <c r="C193" s="40">
        <v>144.02000000000001</v>
      </c>
      <c r="D193" s="12">
        <v>45356</v>
      </c>
      <c r="E193" s="36">
        <v>45356</v>
      </c>
      <c r="F193" s="13">
        <f t="shared" si="4"/>
        <v>0</v>
      </c>
      <c r="G193" s="24">
        <f t="shared" si="5"/>
        <v>0</v>
      </c>
    </row>
    <row r="194" spans="1:7" ht="15" x14ac:dyDescent="0.2">
      <c r="A194" s="21">
        <v>188</v>
      </c>
      <c r="B194" s="38" t="s">
        <v>106</v>
      </c>
      <c r="C194" s="40">
        <v>2097.9499999999998</v>
      </c>
      <c r="D194" s="12">
        <v>45367</v>
      </c>
      <c r="E194" s="36">
        <v>45356</v>
      </c>
      <c r="F194" s="13">
        <f t="shared" si="4"/>
        <v>-11</v>
      </c>
      <c r="G194" s="24">
        <f t="shared" si="5"/>
        <v>-23077.449999999997</v>
      </c>
    </row>
    <row r="195" spans="1:7" ht="15" x14ac:dyDescent="0.2">
      <c r="A195" s="21">
        <v>189</v>
      </c>
      <c r="B195" s="38" t="s">
        <v>45</v>
      </c>
      <c r="C195" s="40">
        <v>1267.3</v>
      </c>
      <c r="D195" s="12">
        <v>45362</v>
      </c>
      <c r="E195" s="36">
        <v>45357</v>
      </c>
      <c r="F195" s="13">
        <f t="shared" si="4"/>
        <v>-5</v>
      </c>
      <c r="G195" s="24">
        <f t="shared" si="5"/>
        <v>-6336.5</v>
      </c>
    </row>
    <row r="196" spans="1:7" ht="15" x14ac:dyDescent="0.2">
      <c r="A196" s="21">
        <v>190</v>
      </c>
      <c r="B196" s="38" t="s">
        <v>45</v>
      </c>
      <c r="C196" s="40">
        <v>985.01</v>
      </c>
      <c r="D196" s="12">
        <v>45362</v>
      </c>
      <c r="E196" s="36">
        <v>45357</v>
      </c>
      <c r="F196" s="13">
        <f t="shared" si="4"/>
        <v>-5</v>
      </c>
      <c r="G196" s="24">
        <f t="shared" si="5"/>
        <v>-4925.05</v>
      </c>
    </row>
    <row r="197" spans="1:7" ht="15" x14ac:dyDescent="0.2">
      <c r="A197" s="21">
        <v>191</v>
      </c>
      <c r="B197" s="38" t="s">
        <v>44</v>
      </c>
      <c r="C197" s="40">
        <v>980</v>
      </c>
      <c r="D197" s="12">
        <v>45362</v>
      </c>
      <c r="E197" s="36">
        <v>45358</v>
      </c>
      <c r="F197" s="13">
        <f t="shared" si="4"/>
        <v>-4</v>
      </c>
      <c r="G197" s="24">
        <f t="shared" si="5"/>
        <v>-3920</v>
      </c>
    </row>
    <row r="198" spans="1:7" ht="15" x14ac:dyDescent="0.2">
      <c r="A198" s="21">
        <v>192</v>
      </c>
      <c r="B198" s="38" t="s">
        <v>116</v>
      </c>
      <c r="C198" s="40">
        <v>720</v>
      </c>
      <c r="D198" s="12">
        <v>45348</v>
      </c>
      <c r="E198" s="36">
        <v>45358</v>
      </c>
      <c r="F198" s="13">
        <f t="shared" si="4"/>
        <v>10</v>
      </c>
      <c r="G198" s="24">
        <f t="shared" si="5"/>
        <v>7200</v>
      </c>
    </row>
    <row r="199" spans="1:7" ht="15" x14ac:dyDescent="0.2">
      <c r="A199" s="21">
        <v>193</v>
      </c>
      <c r="B199" s="38" t="s">
        <v>116</v>
      </c>
      <c r="C199" s="40">
        <v>147</v>
      </c>
      <c r="D199" s="12">
        <v>45358</v>
      </c>
      <c r="E199" s="36">
        <v>45358</v>
      </c>
      <c r="F199" s="13">
        <f t="shared" si="4"/>
        <v>0</v>
      </c>
      <c r="G199" s="24">
        <f t="shared" si="5"/>
        <v>0</v>
      </c>
    </row>
    <row r="200" spans="1:7" ht="15" x14ac:dyDescent="0.2">
      <c r="A200" s="21">
        <v>194</v>
      </c>
      <c r="B200" s="38" t="s">
        <v>45</v>
      </c>
      <c r="C200" s="40">
        <v>56.63</v>
      </c>
      <c r="D200" s="12">
        <v>45366</v>
      </c>
      <c r="E200" s="36">
        <v>45362</v>
      </c>
      <c r="F200" s="13">
        <f t="shared" ref="F200:F263" si="6">E200-D200</f>
        <v>-4</v>
      </c>
      <c r="G200" s="24">
        <f t="shared" ref="G200:G263" si="7">F200*C200</f>
        <v>-226.52</v>
      </c>
    </row>
    <row r="201" spans="1:7" ht="15" x14ac:dyDescent="0.2">
      <c r="A201" s="21">
        <v>195</v>
      </c>
      <c r="B201" s="38" t="s">
        <v>105</v>
      </c>
      <c r="C201" s="40">
        <v>10010</v>
      </c>
      <c r="D201" s="12">
        <v>45365</v>
      </c>
      <c r="E201" s="36">
        <v>45362</v>
      </c>
      <c r="F201" s="13">
        <f t="shared" si="6"/>
        <v>-3</v>
      </c>
      <c r="G201" s="24">
        <f t="shared" si="7"/>
        <v>-30030</v>
      </c>
    </row>
    <row r="202" spans="1:7" ht="15" x14ac:dyDescent="0.2">
      <c r="A202" s="21">
        <v>196</v>
      </c>
      <c r="B202" s="38" t="s">
        <v>97</v>
      </c>
      <c r="C202" s="40">
        <v>9791.2800000000007</v>
      </c>
      <c r="D202" s="12">
        <v>45376</v>
      </c>
      <c r="E202" s="36">
        <v>45363</v>
      </c>
      <c r="F202" s="13">
        <f t="shared" si="6"/>
        <v>-13</v>
      </c>
      <c r="G202" s="24">
        <f t="shared" si="7"/>
        <v>-127286.64000000001</v>
      </c>
    </row>
    <row r="203" spans="1:7" ht="15" x14ac:dyDescent="0.2">
      <c r="A203" s="21">
        <v>197</v>
      </c>
      <c r="B203" s="38" t="s">
        <v>46</v>
      </c>
      <c r="C203" s="40">
        <v>1573</v>
      </c>
      <c r="D203" s="12">
        <v>45373</v>
      </c>
      <c r="E203" s="36">
        <v>45363</v>
      </c>
      <c r="F203" s="13">
        <f t="shared" si="6"/>
        <v>-10</v>
      </c>
      <c r="G203" s="24">
        <f t="shared" si="7"/>
        <v>-15730</v>
      </c>
    </row>
    <row r="204" spans="1:7" ht="15" x14ac:dyDescent="0.2">
      <c r="A204" s="21">
        <v>198</v>
      </c>
      <c r="B204" s="38" t="s">
        <v>101</v>
      </c>
      <c r="C204" s="40">
        <v>798</v>
      </c>
      <c r="D204" s="12">
        <v>45371</v>
      </c>
      <c r="E204" s="36">
        <v>45363</v>
      </c>
      <c r="F204" s="13">
        <f t="shared" si="6"/>
        <v>-8</v>
      </c>
      <c r="G204" s="24">
        <f t="shared" si="7"/>
        <v>-6384</v>
      </c>
    </row>
    <row r="205" spans="1:7" ht="15" x14ac:dyDescent="0.2">
      <c r="A205" s="21">
        <v>199</v>
      </c>
      <c r="B205" s="38" t="s">
        <v>88</v>
      </c>
      <c r="C205" s="40">
        <v>4787</v>
      </c>
      <c r="D205" s="12">
        <v>45364</v>
      </c>
      <c r="E205" s="36">
        <v>45364</v>
      </c>
      <c r="F205" s="13">
        <f t="shared" si="6"/>
        <v>0</v>
      </c>
      <c r="G205" s="24">
        <f t="shared" si="7"/>
        <v>0</v>
      </c>
    </row>
    <row r="206" spans="1:7" ht="15" x14ac:dyDescent="0.2">
      <c r="A206" s="21">
        <v>200</v>
      </c>
      <c r="B206" s="38" t="s">
        <v>82</v>
      </c>
      <c r="C206" s="40">
        <v>155.74</v>
      </c>
      <c r="D206" s="12">
        <v>45374</v>
      </c>
      <c r="E206" s="36">
        <v>45364</v>
      </c>
      <c r="F206" s="13">
        <f t="shared" si="6"/>
        <v>-10</v>
      </c>
      <c r="G206" s="24">
        <f t="shared" si="7"/>
        <v>-1557.4</v>
      </c>
    </row>
    <row r="207" spans="1:7" ht="15" x14ac:dyDescent="0.2">
      <c r="A207" s="21">
        <v>201</v>
      </c>
      <c r="B207" s="38" t="s">
        <v>94</v>
      </c>
      <c r="C207" s="40">
        <v>1820</v>
      </c>
      <c r="D207" s="12">
        <v>45352</v>
      </c>
      <c r="E207" s="36">
        <v>45364</v>
      </c>
      <c r="F207" s="13">
        <f t="shared" si="6"/>
        <v>12</v>
      </c>
      <c r="G207" s="24">
        <f t="shared" si="7"/>
        <v>21840</v>
      </c>
    </row>
    <row r="208" spans="1:7" ht="15" x14ac:dyDescent="0.2">
      <c r="A208" s="21">
        <v>202</v>
      </c>
      <c r="B208" s="38" t="s">
        <v>114</v>
      </c>
      <c r="C208" s="40">
        <v>2185.52</v>
      </c>
      <c r="D208" s="12">
        <v>45333</v>
      </c>
      <c r="E208" s="36">
        <v>45364</v>
      </c>
      <c r="F208" s="13">
        <f t="shared" si="6"/>
        <v>31</v>
      </c>
      <c r="G208" s="24">
        <f t="shared" si="7"/>
        <v>67751.12</v>
      </c>
    </row>
    <row r="209" spans="1:7" ht="15" x14ac:dyDescent="0.2">
      <c r="A209" s="21">
        <v>203</v>
      </c>
      <c r="B209" s="38" t="s">
        <v>26</v>
      </c>
      <c r="C209" s="40">
        <v>620</v>
      </c>
      <c r="D209" s="12">
        <v>45351</v>
      </c>
      <c r="E209" s="36">
        <v>45365</v>
      </c>
      <c r="F209" s="13">
        <f t="shared" si="6"/>
        <v>14</v>
      </c>
      <c r="G209" s="24">
        <f t="shared" si="7"/>
        <v>8680</v>
      </c>
    </row>
    <row r="210" spans="1:7" ht="15" x14ac:dyDescent="0.2">
      <c r="A210" s="21">
        <v>204</v>
      </c>
      <c r="B210" s="38" t="s">
        <v>14</v>
      </c>
      <c r="C210" s="40">
        <v>114.01</v>
      </c>
      <c r="D210" s="12">
        <v>45372</v>
      </c>
      <c r="E210" s="36">
        <v>45369</v>
      </c>
      <c r="F210" s="13">
        <f t="shared" si="6"/>
        <v>-3</v>
      </c>
      <c r="G210" s="24">
        <f t="shared" si="7"/>
        <v>-342.03000000000003</v>
      </c>
    </row>
    <row r="211" spans="1:7" ht="15" x14ac:dyDescent="0.2">
      <c r="A211" s="21">
        <v>205</v>
      </c>
      <c r="B211" s="38" t="s">
        <v>119</v>
      </c>
      <c r="C211" s="40">
        <v>426</v>
      </c>
      <c r="D211" s="12">
        <v>45369</v>
      </c>
      <c r="E211" s="36">
        <v>45369</v>
      </c>
      <c r="F211" s="13">
        <f t="shared" si="6"/>
        <v>0</v>
      </c>
      <c r="G211" s="24">
        <f t="shared" si="7"/>
        <v>0</v>
      </c>
    </row>
    <row r="212" spans="1:7" ht="15" x14ac:dyDescent="0.2">
      <c r="A212" s="21">
        <v>206</v>
      </c>
      <c r="B212" s="38" t="s">
        <v>30</v>
      </c>
      <c r="C212" s="40">
        <v>3850.04</v>
      </c>
      <c r="D212" s="12">
        <v>45373</v>
      </c>
      <c r="E212" s="36">
        <v>45371</v>
      </c>
      <c r="F212" s="13">
        <f t="shared" si="6"/>
        <v>-2</v>
      </c>
      <c r="G212" s="24">
        <f t="shared" si="7"/>
        <v>-7700.08</v>
      </c>
    </row>
    <row r="213" spans="1:7" ht="15" x14ac:dyDescent="0.2">
      <c r="A213" s="21">
        <v>207</v>
      </c>
      <c r="B213" s="38" t="s">
        <v>104</v>
      </c>
      <c r="C213" s="40">
        <v>487.96</v>
      </c>
      <c r="D213" s="12">
        <v>45321</v>
      </c>
      <c r="E213" s="36">
        <v>45371</v>
      </c>
      <c r="F213" s="13">
        <f t="shared" si="6"/>
        <v>50</v>
      </c>
      <c r="G213" s="24">
        <f t="shared" si="7"/>
        <v>24398</v>
      </c>
    </row>
    <row r="214" spans="1:7" ht="15" x14ac:dyDescent="0.2">
      <c r="A214" s="21">
        <v>208</v>
      </c>
      <c r="B214" s="38" t="s">
        <v>48</v>
      </c>
      <c r="C214" s="40">
        <v>345.28</v>
      </c>
      <c r="D214" s="12">
        <v>45373</v>
      </c>
      <c r="E214" s="36">
        <v>45371</v>
      </c>
      <c r="F214" s="13">
        <f t="shared" si="6"/>
        <v>-2</v>
      </c>
      <c r="G214" s="24">
        <f t="shared" si="7"/>
        <v>-690.56</v>
      </c>
    </row>
    <row r="215" spans="1:7" ht="15" x14ac:dyDescent="0.2">
      <c r="A215" s="21">
        <v>209</v>
      </c>
      <c r="B215" s="38" t="s">
        <v>7</v>
      </c>
      <c r="C215" s="40">
        <v>4946.74</v>
      </c>
      <c r="D215" s="12">
        <v>45382</v>
      </c>
      <c r="E215" s="36">
        <v>45373</v>
      </c>
      <c r="F215" s="13">
        <f t="shared" si="6"/>
        <v>-9</v>
      </c>
      <c r="G215" s="24">
        <f t="shared" si="7"/>
        <v>-44520.659999999996</v>
      </c>
    </row>
    <row r="216" spans="1:7" ht="15" x14ac:dyDescent="0.2">
      <c r="A216" s="21">
        <v>210</v>
      </c>
      <c r="B216" s="38" t="s">
        <v>73</v>
      </c>
      <c r="C216" s="40">
        <v>17950</v>
      </c>
      <c r="D216" s="12">
        <v>45382</v>
      </c>
      <c r="E216" s="36">
        <v>45373</v>
      </c>
      <c r="F216" s="13">
        <f t="shared" si="6"/>
        <v>-9</v>
      </c>
      <c r="G216" s="24">
        <f t="shared" si="7"/>
        <v>-161550</v>
      </c>
    </row>
    <row r="217" spans="1:7" ht="15" x14ac:dyDescent="0.2">
      <c r="A217" s="21">
        <v>211</v>
      </c>
      <c r="B217" s="38" t="s">
        <v>111</v>
      </c>
      <c r="C217" s="40">
        <v>3400</v>
      </c>
      <c r="D217" s="12">
        <v>45382</v>
      </c>
      <c r="E217" s="36">
        <v>45373</v>
      </c>
      <c r="F217" s="13">
        <f t="shared" si="6"/>
        <v>-9</v>
      </c>
      <c r="G217" s="24">
        <f t="shared" si="7"/>
        <v>-30600</v>
      </c>
    </row>
    <row r="218" spans="1:7" ht="15" x14ac:dyDescent="0.2">
      <c r="A218" s="21">
        <v>212</v>
      </c>
      <c r="B218" s="38" t="s">
        <v>111</v>
      </c>
      <c r="C218" s="40">
        <v>840</v>
      </c>
      <c r="D218" s="12">
        <v>45367</v>
      </c>
      <c r="E218" s="36">
        <v>45373</v>
      </c>
      <c r="F218" s="13">
        <f t="shared" si="6"/>
        <v>6</v>
      </c>
      <c r="G218" s="24">
        <f t="shared" si="7"/>
        <v>5040</v>
      </c>
    </row>
    <row r="219" spans="1:7" ht="15" x14ac:dyDescent="0.2">
      <c r="A219" s="21">
        <v>213</v>
      </c>
      <c r="B219" s="38" t="s">
        <v>111</v>
      </c>
      <c r="C219" s="40">
        <v>450</v>
      </c>
      <c r="D219" s="12">
        <v>45373</v>
      </c>
      <c r="E219" s="36">
        <v>45373</v>
      </c>
      <c r="F219" s="13">
        <f t="shared" si="6"/>
        <v>0</v>
      </c>
      <c r="G219" s="24">
        <f t="shared" si="7"/>
        <v>0</v>
      </c>
    </row>
    <row r="220" spans="1:7" ht="15" x14ac:dyDescent="0.2">
      <c r="A220" s="21">
        <v>214</v>
      </c>
      <c r="B220" s="38" t="s">
        <v>111</v>
      </c>
      <c r="C220" s="40">
        <v>1960</v>
      </c>
      <c r="D220" s="12">
        <v>45389</v>
      </c>
      <c r="E220" s="36">
        <v>45373</v>
      </c>
      <c r="F220" s="13">
        <f t="shared" si="6"/>
        <v>-16</v>
      </c>
      <c r="G220" s="24">
        <f t="shared" si="7"/>
        <v>-31360</v>
      </c>
    </row>
    <row r="221" spans="1:7" ht="15" x14ac:dyDescent="0.2">
      <c r="A221" s="21">
        <v>215</v>
      </c>
      <c r="B221" s="38" t="s">
        <v>22</v>
      </c>
      <c r="C221" s="40">
        <v>12829.89</v>
      </c>
      <c r="D221" s="12">
        <v>45382</v>
      </c>
      <c r="E221" s="36">
        <v>45373</v>
      </c>
      <c r="F221" s="13">
        <f t="shared" si="6"/>
        <v>-9</v>
      </c>
      <c r="G221" s="24">
        <f t="shared" si="7"/>
        <v>-115469.01</v>
      </c>
    </row>
    <row r="222" spans="1:7" ht="15" x14ac:dyDescent="0.2">
      <c r="A222" s="21">
        <v>216</v>
      </c>
      <c r="B222" s="38" t="s">
        <v>65</v>
      </c>
      <c r="C222" s="40">
        <v>156</v>
      </c>
      <c r="D222" s="12">
        <v>45382</v>
      </c>
      <c r="E222" s="36">
        <v>45373</v>
      </c>
      <c r="F222" s="13">
        <f t="shared" si="6"/>
        <v>-9</v>
      </c>
      <c r="G222" s="24">
        <f t="shared" si="7"/>
        <v>-1404</v>
      </c>
    </row>
    <row r="223" spans="1:7" ht="15" x14ac:dyDescent="0.2">
      <c r="A223" s="21">
        <v>217</v>
      </c>
      <c r="B223" s="38" t="s">
        <v>79</v>
      </c>
      <c r="C223" s="40">
        <v>6251</v>
      </c>
      <c r="D223" s="12">
        <v>45382</v>
      </c>
      <c r="E223" s="36">
        <v>45373</v>
      </c>
      <c r="F223" s="13">
        <f t="shared" si="6"/>
        <v>-9</v>
      </c>
      <c r="G223" s="24">
        <f t="shared" si="7"/>
        <v>-56259</v>
      </c>
    </row>
    <row r="224" spans="1:7" ht="15" x14ac:dyDescent="0.2">
      <c r="A224" s="21">
        <v>218</v>
      </c>
      <c r="B224" s="38" t="s">
        <v>66</v>
      </c>
      <c r="C224" s="40">
        <v>3000</v>
      </c>
      <c r="D224" s="12">
        <v>45382</v>
      </c>
      <c r="E224" s="36">
        <v>45373</v>
      </c>
      <c r="F224" s="13">
        <f t="shared" si="6"/>
        <v>-9</v>
      </c>
      <c r="G224" s="24">
        <f t="shared" si="7"/>
        <v>-27000</v>
      </c>
    </row>
    <row r="225" spans="1:7" ht="15" x14ac:dyDescent="0.2">
      <c r="A225" s="21">
        <v>219</v>
      </c>
      <c r="B225" s="38" t="s">
        <v>49</v>
      </c>
      <c r="C225" s="40">
        <v>3492.6</v>
      </c>
      <c r="D225" s="12">
        <v>45382</v>
      </c>
      <c r="E225" s="36">
        <v>45373</v>
      </c>
      <c r="F225" s="13">
        <f t="shared" si="6"/>
        <v>-9</v>
      </c>
      <c r="G225" s="24">
        <f t="shared" si="7"/>
        <v>-31433.399999999998</v>
      </c>
    </row>
    <row r="226" spans="1:7" ht="15" x14ac:dyDescent="0.2">
      <c r="A226" s="21">
        <v>220</v>
      </c>
      <c r="B226" s="38" t="s">
        <v>78</v>
      </c>
      <c r="C226" s="40">
        <v>4058.78</v>
      </c>
      <c r="D226" s="12">
        <v>45382</v>
      </c>
      <c r="E226" s="36">
        <v>45373</v>
      </c>
      <c r="F226" s="13">
        <f t="shared" si="6"/>
        <v>-9</v>
      </c>
      <c r="G226" s="24">
        <f t="shared" si="7"/>
        <v>-36529.020000000004</v>
      </c>
    </row>
    <row r="227" spans="1:7" ht="15" x14ac:dyDescent="0.2">
      <c r="A227" s="21">
        <v>221</v>
      </c>
      <c r="B227" s="38" t="s">
        <v>53</v>
      </c>
      <c r="C227" s="40">
        <v>623</v>
      </c>
      <c r="D227" s="12">
        <v>45359</v>
      </c>
      <c r="E227" s="36">
        <v>45373</v>
      </c>
      <c r="F227" s="13">
        <f t="shared" si="6"/>
        <v>14</v>
      </c>
      <c r="G227" s="24">
        <f t="shared" si="7"/>
        <v>8722</v>
      </c>
    </row>
    <row r="228" spans="1:7" ht="15" x14ac:dyDescent="0.2">
      <c r="A228" s="21">
        <v>222</v>
      </c>
      <c r="B228" s="38" t="s">
        <v>53</v>
      </c>
      <c r="C228" s="40">
        <v>1044</v>
      </c>
      <c r="D228" s="12">
        <v>45375</v>
      </c>
      <c r="E228" s="36">
        <v>45373</v>
      </c>
      <c r="F228" s="13">
        <f t="shared" si="6"/>
        <v>-2</v>
      </c>
      <c r="G228" s="24">
        <f t="shared" si="7"/>
        <v>-2088</v>
      </c>
    </row>
    <row r="229" spans="1:7" ht="15" x14ac:dyDescent="0.2">
      <c r="A229" s="21">
        <v>223</v>
      </c>
      <c r="B229" s="38" t="s">
        <v>80</v>
      </c>
      <c r="C229" s="40">
        <v>783</v>
      </c>
      <c r="D229" s="12">
        <v>45382</v>
      </c>
      <c r="E229" s="36">
        <v>45373</v>
      </c>
      <c r="F229" s="13">
        <f t="shared" si="6"/>
        <v>-9</v>
      </c>
      <c r="G229" s="24">
        <f t="shared" si="7"/>
        <v>-7047</v>
      </c>
    </row>
    <row r="230" spans="1:7" ht="15" x14ac:dyDescent="0.2">
      <c r="A230" s="21">
        <v>224</v>
      </c>
      <c r="B230" s="38" t="s">
        <v>97</v>
      </c>
      <c r="C230" s="40">
        <v>9845.85</v>
      </c>
      <c r="D230" s="12">
        <v>45376</v>
      </c>
      <c r="E230" s="36">
        <v>45373</v>
      </c>
      <c r="F230" s="13">
        <f t="shared" si="6"/>
        <v>-3</v>
      </c>
      <c r="G230" s="24">
        <f t="shared" si="7"/>
        <v>-29537.550000000003</v>
      </c>
    </row>
    <row r="231" spans="1:7" ht="15" x14ac:dyDescent="0.2">
      <c r="A231" s="21">
        <v>225</v>
      </c>
      <c r="B231" s="38" t="s">
        <v>31</v>
      </c>
      <c r="C231" s="40">
        <v>7062.04</v>
      </c>
      <c r="D231" s="12">
        <v>45380</v>
      </c>
      <c r="E231" s="36">
        <v>45373</v>
      </c>
      <c r="F231" s="13">
        <f t="shared" si="6"/>
        <v>-7</v>
      </c>
      <c r="G231" s="24">
        <f t="shared" si="7"/>
        <v>-49434.28</v>
      </c>
    </row>
    <row r="232" spans="1:7" ht="15" x14ac:dyDescent="0.2">
      <c r="A232" s="21">
        <v>226</v>
      </c>
      <c r="B232" s="38" t="s">
        <v>77</v>
      </c>
      <c r="C232" s="40">
        <v>75</v>
      </c>
      <c r="D232" s="12">
        <v>45364</v>
      </c>
      <c r="E232" s="36">
        <v>45373</v>
      </c>
      <c r="F232" s="13">
        <f t="shared" si="6"/>
        <v>9</v>
      </c>
      <c r="G232" s="24">
        <f t="shared" si="7"/>
        <v>675</v>
      </c>
    </row>
    <row r="233" spans="1:7" ht="15" x14ac:dyDescent="0.2">
      <c r="A233" s="21">
        <v>227</v>
      </c>
      <c r="B233" s="38" t="s">
        <v>77</v>
      </c>
      <c r="C233" s="40">
        <v>325</v>
      </c>
      <c r="D233" s="12">
        <v>45387</v>
      </c>
      <c r="E233" s="36">
        <v>45373</v>
      </c>
      <c r="F233" s="13">
        <f t="shared" si="6"/>
        <v>-14</v>
      </c>
      <c r="G233" s="24">
        <f t="shared" si="7"/>
        <v>-4550</v>
      </c>
    </row>
    <row r="234" spans="1:7" ht="15" x14ac:dyDescent="0.2">
      <c r="A234" s="21">
        <v>228</v>
      </c>
      <c r="B234" s="38" t="s">
        <v>72</v>
      </c>
      <c r="C234" s="40">
        <v>949</v>
      </c>
      <c r="D234" s="12">
        <v>45382</v>
      </c>
      <c r="E234" s="36">
        <v>45373</v>
      </c>
      <c r="F234" s="13">
        <f t="shared" si="6"/>
        <v>-9</v>
      </c>
      <c r="G234" s="24">
        <f t="shared" si="7"/>
        <v>-8541</v>
      </c>
    </row>
    <row r="235" spans="1:7" ht="15" x14ac:dyDescent="0.2">
      <c r="A235" s="21">
        <v>229</v>
      </c>
      <c r="B235" s="38" t="s">
        <v>33</v>
      </c>
      <c r="C235" s="40">
        <v>1032</v>
      </c>
      <c r="D235" s="12">
        <v>45291</v>
      </c>
      <c r="E235" s="36">
        <v>45373</v>
      </c>
      <c r="F235" s="13">
        <f t="shared" si="6"/>
        <v>82</v>
      </c>
      <c r="G235" s="24">
        <f t="shared" si="7"/>
        <v>84624</v>
      </c>
    </row>
    <row r="236" spans="1:7" ht="15" x14ac:dyDescent="0.2">
      <c r="A236" s="21">
        <v>230</v>
      </c>
      <c r="B236" s="38" t="s">
        <v>33</v>
      </c>
      <c r="C236" s="40">
        <v>258</v>
      </c>
      <c r="D236" s="12">
        <v>45351</v>
      </c>
      <c r="E236" s="36">
        <v>45373</v>
      </c>
      <c r="F236" s="13">
        <f t="shared" si="6"/>
        <v>22</v>
      </c>
      <c r="G236" s="24">
        <f t="shared" si="7"/>
        <v>5676</v>
      </c>
    </row>
    <row r="237" spans="1:7" ht="15" x14ac:dyDescent="0.2">
      <c r="A237" s="21">
        <v>231</v>
      </c>
      <c r="B237" s="38" t="s">
        <v>96</v>
      </c>
      <c r="C237" s="40">
        <v>798</v>
      </c>
      <c r="D237" s="12">
        <v>45372</v>
      </c>
      <c r="E237" s="36">
        <v>45373</v>
      </c>
      <c r="F237" s="13">
        <f t="shared" si="6"/>
        <v>1</v>
      </c>
      <c r="G237" s="24">
        <f t="shared" si="7"/>
        <v>798</v>
      </c>
    </row>
    <row r="238" spans="1:7" ht="15" x14ac:dyDescent="0.2">
      <c r="A238" s="21">
        <v>232</v>
      </c>
      <c r="B238" s="38" t="s">
        <v>96</v>
      </c>
      <c r="C238" s="40">
        <v>547</v>
      </c>
      <c r="D238" s="12">
        <v>45382</v>
      </c>
      <c r="E238" s="36">
        <v>45373</v>
      </c>
      <c r="F238" s="13">
        <f t="shared" si="6"/>
        <v>-9</v>
      </c>
      <c r="G238" s="24">
        <f t="shared" si="7"/>
        <v>-4923</v>
      </c>
    </row>
    <row r="239" spans="1:7" ht="15" x14ac:dyDescent="0.2">
      <c r="A239" s="21">
        <v>233</v>
      </c>
      <c r="B239" s="38" t="s">
        <v>23</v>
      </c>
      <c r="C239" s="40">
        <v>980</v>
      </c>
      <c r="D239" s="12">
        <v>45382</v>
      </c>
      <c r="E239" s="36">
        <v>45373</v>
      </c>
      <c r="F239" s="13">
        <f t="shared" si="6"/>
        <v>-9</v>
      </c>
      <c r="G239" s="24">
        <f t="shared" si="7"/>
        <v>-8820</v>
      </c>
    </row>
    <row r="240" spans="1:7" ht="15" x14ac:dyDescent="0.2">
      <c r="A240" s="21">
        <v>234</v>
      </c>
      <c r="B240" s="38" t="s">
        <v>30</v>
      </c>
      <c r="C240" s="40">
        <v>814.57</v>
      </c>
      <c r="D240" s="12">
        <v>45373</v>
      </c>
      <c r="E240" s="36">
        <v>45373</v>
      </c>
      <c r="F240" s="13">
        <f t="shared" si="6"/>
        <v>0</v>
      </c>
      <c r="G240" s="24">
        <f t="shared" si="7"/>
        <v>0</v>
      </c>
    </row>
    <row r="241" spans="1:7" ht="15" x14ac:dyDescent="0.2">
      <c r="A241" s="21">
        <v>235</v>
      </c>
      <c r="B241" s="38" t="s">
        <v>102</v>
      </c>
      <c r="C241" s="40">
        <v>7872</v>
      </c>
      <c r="D241" s="12">
        <v>45382</v>
      </c>
      <c r="E241" s="36">
        <v>45376</v>
      </c>
      <c r="F241" s="13">
        <f t="shared" si="6"/>
        <v>-6</v>
      </c>
      <c r="G241" s="24">
        <f t="shared" si="7"/>
        <v>-47232</v>
      </c>
    </row>
    <row r="242" spans="1:7" ht="15" x14ac:dyDescent="0.2">
      <c r="A242" s="21">
        <v>236</v>
      </c>
      <c r="B242" s="38" t="s">
        <v>57</v>
      </c>
      <c r="C242" s="40">
        <v>9744</v>
      </c>
      <c r="D242" s="12">
        <v>45382</v>
      </c>
      <c r="E242" s="36">
        <v>45376</v>
      </c>
      <c r="F242" s="13">
        <f t="shared" si="6"/>
        <v>-6</v>
      </c>
      <c r="G242" s="24">
        <f t="shared" si="7"/>
        <v>-58464</v>
      </c>
    </row>
    <row r="243" spans="1:7" ht="15" x14ac:dyDescent="0.2">
      <c r="A243" s="21">
        <v>237</v>
      </c>
      <c r="B243" s="38" t="s">
        <v>103</v>
      </c>
      <c r="C243" s="40">
        <v>5384</v>
      </c>
      <c r="D243" s="12">
        <v>45382</v>
      </c>
      <c r="E243" s="36">
        <v>45376</v>
      </c>
      <c r="F243" s="13">
        <f t="shared" si="6"/>
        <v>-6</v>
      </c>
      <c r="G243" s="24">
        <f t="shared" si="7"/>
        <v>-32304</v>
      </c>
    </row>
    <row r="244" spans="1:7" ht="15" x14ac:dyDescent="0.2">
      <c r="A244" s="21">
        <v>238</v>
      </c>
      <c r="B244" s="38" t="s">
        <v>42</v>
      </c>
      <c r="C244" s="40">
        <v>240</v>
      </c>
      <c r="D244" s="12">
        <v>45382</v>
      </c>
      <c r="E244" s="36">
        <v>45376</v>
      </c>
      <c r="F244" s="13">
        <f t="shared" si="6"/>
        <v>-6</v>
      </c>
      <c r="G244" s="24">
        <f t="shared" si="7"/>
        <v>-1440</v>
      </c>
    </row>
    <row r="245" spans="1:7" ht="15" x14ac:dyDescent="0.2">
      <c r="A245" s="21">
        <v>239</v>
      </c>
      <c r="B245" s="38" t="s">
        <v>50</v>
      </c>
      <c r="C245" s="40">
        <v>9800</v>
      </c>
      <c r="D245" s="12">
        <v>45383</v>
      </c>
      <c r="E245" s="36">
        <v>45376</v>
      </c>
      <c r="F245" s="13">
        <f t="shared" si="6"/>
        <v>-7</v>
      </c>
      <c r="G245" s="24">
        <f t="shared" si="7"/>
        <v>-68600</v>
      </c>
    </row>
    <row r="246" spans="1:7" ht="15" x14ac:dyDescent="0.2">
      <c r="A246" s="21">
        <v>240</v>
      </c>
      <c r="B246" s="38" t="s">
        <v>78</v>
      </c>
      <c r="C246" s="40">
        <v>4600</v>
      </c>
      <c r="D246" s="12">
        <v>45382</v>
      </c>
      <c r="E246" s="36">
        <v>45376</v>
      </c>
      <c r="F246" s="13">
        <f t="shared" si="6"/>
        <v>-6</v>
      </c>
      <c r="G246" s="24">
        <f t="shared" si="7"/>
        <v>-27600</v>
      </c>
    </row>
    <row r="247" spans="1:7" ht="15" x14ac:dyDescent="0.2">
      <c r="A247" s="21">
        <v>241</v>
      </c>
      <c r="B247" s="38" t="s">
        <v>22</v>
      </c>
      <c r="C247" s="40">
        <v>2869.82</v>
      </c>
      <c r="D247" s="12">
        <v>45382</v>
      </c>
      <c r="E247" s="36">
        <v>45376</v>
      </c>
      <c r="F247" s="13">
        <f t="shared" si="6"/>
        <v>-6</v>
      </c>
      <c r="G247" s="24">
        <f t="shared" si="7"/>
        <v>-17218.920000000002</v>
      </c>
    </row>
    <row r="248" spans="1:7" ht="15" x14ac:dyDescent="0.2">
      <c r="A248" s="21">
        <v>242</v>
      </c>
      <c r="B248" s="38" t="s">
        <v>81</v>
      </c>
      <c r="C248" s="40">
        <v>1526.22</v>
      </c>
      <c r="D248" s="12">
        <v>45382</v>
      </c>
      <c r="E248" s="36">
        <v>45376</v>
      </c>
      <c r="F248" s="13">
        <f t="shared" si="6"/>
        <v>-6</v>
      </c>
      <c r="G248" s="24">
        <f t="shared" si="7"/>
        <v>-9157.32</v>
      </c>
    </row>
    <row r="249" spans="1:7" ht="15" x14ac:dyDescent="0.2">
      <c r="A249" s="21">
        <v>243</v>
      </c>
      <c r="B249" s="38" t="s">
        <v>7</v>
      </c>
      <c r="C249" s="40">
        <v>1951</v>
      </c>
      <c r="D249" s="12">
        <v>45382</v>
      </c>
      <c r="E249" s="36">
        <v>45376</v>
      </c>
      <c r="F249" s="13">
        <f t="shared" si="6"/>
        <v>-6</v>
      </c>
      <c r="G249" s="24">
        <f t="shared" si="7"/>
        <v>-11706</v>
      </c>
    </row>
    <row r="250" spans="1:7" ht="15" x14ac:dyDescent="0.2">
      <c r="A250" s="21">
        <v>244</v>
      </c>
      <c r="B250" s="38" t="s">
        <v>29</v>
      </c>
      <c r="C250" s="40">
        <v>7094.7</v>
      </c>
      <c r="D250" s="12">
        <v>45382</v>
      </c>
      <c r="E250" s="36">
        <v>45376</v>
      </c>
      <c r="F250" s="13">
        <f t="shared" si="6"/>
        <v>-6</v>
      </c>
      <c r="G250" s="24">
        <f t="shared" si="7"/>
        <v>-42568.2</v>
      </c>
    </row>
    <row r="251" spans="1:7" ht="15" x14ac:dyDescent="0.2">
      <c r="A251" s="21">
        <v>245</v>
      </c>
      <c r="B251" s="38" t="s">
        <v>108</v>
      </c>
      <c r="C251" s="40">
        <v>9365.6</v>
      </c>
      <c r="D251" s="12">
        <v>45382</v>
      </c>
      <c r="E251" s="36">
        <v>45376</v>
      </c>
      <c r="F251" s="13">
        <f t="shared" si="6"/>
        <v>-6</v>
      </c>
      <c r="G251" s="24">
        <f t="shared" si="7"/>
        <v>-56193.600000000006</v>
      </c>
    </row>
    <row r="252" spans="1:7" ht="15" x14ac:dyDescent="0.2">
      <c r="A252" s="21">
        <v>246</v>
      </c>
      <c r="B252" s="38" t="s">
        <v>70</v>
      </c>
      <c r="C252" s="40">
        <v>120</v>
      </c>
      <c r="D252" s="12">
        <v>45382</v>
      </c>
      <c r="E252" s="36">
        <v>45376</v>
      </c>
      <c r="F252" s="13">
        <f t="shared" si="6"/>
        <v>-6</v>
      </c>
      <c r="G252" s="24">
        <f t="shared" si="7"/>
        <v>-720</v>
      </c>
    </row>
    <row r="253" spans="1:7" ht="15" x14ac:dyDescent="0.2">
      <c r="A253" s="21">
        <v>247</v>
      </c>
      <c r="B253" s="38" t="s">
        <v>117</v>
      </c>
      <c r="C253" s="40">
        <v>2230</v>
      </c>
      <c r="D253" s="12">
        <v>45380</v>
      </c>
      <c r="E253" s="36">
        <v>45376</v>
      </c>
      <c r="F253" s="13">
        <f t="shared" si="6"/>
        <v>-4</v>
      </c>
      <c r="G253" s="24">
        <f t="shared" si="7"/>
        <v>-8920</v>
      </c>
    </row>
    <row r="254" spans="1:7" ht="15" x14ac:dyDescent="0.2">
      <c r="A254" s="21">
        <v>248</v>
      </c>
      <c r="B254" s="38" t="s">
        <v>37</v>
      </c>
      <c r="C254" s="40">
        <v>45283.26</v>
      </c>
      <c r="D254" s="12">
        <v>45381</v>
      </c>
      <c r="E254" s="36">
        <v>45377</v>
      </c>
      <c r="F254" s="13">
        <f t="shared" si="6"/>
        <v>-4</v>
      </c>
      <c r="G254" s="24">
        <f t="shared" si="7"/>
        <v>-181133.04</v>
      </c>
    </row>
    <row r="255" spans="1:7" ht="15" x14ac:dyDescent="0.2">
      <c r="A255" s="21">
        <v>249</v>
      </c>
      <c r="B255" s="38" t="s">
        <v>65</v>
      </c>
      <c r="C255" s="40">
        <v>156.01</v>
      </c>
      <c r="D255" s="12">
        <v>45382</v>
      </c>
      <c r="E255" s="36">
        <v>45377</v>
      </c>
      <c r="F255" s="13">
        <f t="shared" si="6"/>
        <v>-5</v>
      </c>
      <c r="G255" s="24">
        <f t="shared" si="7"/>
        <v>-780.05</v>
      </c>
    </row>
    <row r="256" spans="1:7" ht="15" x14ac:dyDescent="0.2">
      <c r="A256" s="21">
        <v>250</v>
      </c>
      <c r="B256" s="38" t="s">
        <v>3</v>
      </c>
      <c r="C256" s="40">
        <v>5500</v>
      </c>
      <c r="D256" s="12">
        <v>45382</v>
      </c>
      <c r="E256" s="36">
        <v>45377</v>
      </c>
      <c r="F256" s="13">
        <f t="shared" si="6"/>
        <v>-5</v>
      </c>
      <c r="G256" s="24">
        <f t="shared" si="7"/>
        <v>-27500</v>
      </c>
    </row>
    <row r="257" spans="1:7" ht="15" x14ac:dyDescent="0.2">
      <c r="A257" s="21">
        <v>251</v>
      </c>
      <c r="B257" s="38" t="s">
        <v>40</v>
      </c>
      <c r="C257" s="40">
        <v>8045.7</v>
      </c>
      <c r="D257" s="12">
        <v>45382</v>
      </c>
      <c r="E257" s="36">
        <v>45377</v>
      </c>
      <c r="F257" s="13">
        <f t="shared" si="6"/>
        <v>-5</v>
      </c>
      <c r="G257" s="24">
        <f t="shared" si="7"/>
        <v>-40228.5</v>
      </c>
    </row>
    <row r="258" spans="1:7" ht="15" x14ac:dyDescent="0.2">
      <c r="A258" s="21">
        <v>252</v>
      </c>
      <c r="B258" s="38" t="s">
        <v>73</v>
      </c>
      <c r="C258" s="40">
        <v>5099.76</v>
      </c>
      <c r="D258" s="12">
        <v>45382</v>
      </c>
      <c r="E258" s="36">
        <v>45377</v>
      </c>
      <c r="F258" s="13">
        <f t="shared" si="6"/>
        <v>-5</v>
      </c>
      <c r="G258" s="24">
        <f t="shared" si="7"/>
        <v>-25498.800000000003</v>
      </c>
    </row>
    <row r="259" spans="1:7" ht="15" x14ac:dyDescent="0.2">
      <c r="A259" s="21">
        <v>253</v>
      </c>
      <c r="B259" s="38" t="s">
        <v>27</v>
      </c>
      <c r="C259" s="40">
        <v>1231.49</v>
      </c>
      <c r="D259" s="12">
        <v>45382</v>
      </c>
      <c r="E259" s="36">
        <v>45377</v>
      </c>
      <c r="F259" s="13">
        <f t="shared" si="6"/>
        <v>-5</v>
      </c>
      <c r="G259" s="24">
        <f t="shared" si="7"/>
        <v>-6157.45</v>
      </c>
    </row>
    <row r="260" spans="1:7" ht="15" x14ac:dyDescent="0.2">
      <c r="A260" s="21">
        <v>254</v>
      </c>
      <c r="B260" s="38" t="s">
        <v>107</v>
      </c>
      <c r="C260" s="40">
        <v>848.54</v>
      </c>
      <c r="D260" s="12">
        <v>45364</v>
      </c>
      <c r="E260" s="36">
        <v>45377</v>
      </c>
      <c r="F260" s="13">
        <f t="shared" si="6"/>
        <v>13</v>
      </c>
      <c r="G260" s="24">
        <f t="shared" si="7"/>
        <v>11031.02</v>
      </c>
    </row>
    <row r="261" spans="1:7" ht="15" x14ac:dyDescent="0.2">
      <c r="A261" s="21">
        <v>255</v>
      </c>
      <c r="B261" s="38" t="s">
        <v>120</v>
      </c>
      <c r="C261" s="40">
        <v>8703</v>
      </c>
      <c r="D261" s="12">
        <v>45383</v>
      </c>
      <c r="E261" s="36">
        <v>45377</v>
      </c>
      <c r="F261" s="13">
        <f t="shared" si="6"/>
        <v>-6</v>
      </c>
      <c r="G261" s="24">
        <f t="shared" si="7"/>
        <v>-52218</v>
      </c>
    </row>
    <row r="262" spans="1:7" ht="15" x14ac:dyDescent="0.2">
      <c r="A262" s="21">
        <v>256</v>
      </c>
      <c r="B262" s="38" t="s">
        <v>30</v>
      </c>
      <c r="C262" s="40">
        <v>2303.44</v>
      </c>
      <c r="D262" s="12">
        <v>45384</v>
      </c>
      <c r="E262" s="36">
        <v>45377</v>
      </c>
      <c r="F262" s="13">
        <f t="shared" si="6"/>
        <v>-7</v>
      </c>
      <c r="G262" s="24">
        <f t="shared" si="7"/>
        <v>-16124.08</v>
      </c>
    </row>
    <row r="263" spans="1:7" ht="15" x14ac:dyDescent="0.2">
      <c r="A263" s="21">
        <v>257</v>
      </c>
      <c r="B263" s="38" t="s">
        <v>24</v>
      </c>
      <c r="C263" s="40">
        <v>1750</v>
      </c>
      <c r="D263" s="12">
        <v>45382</v>
      </c>
      <c r="E263" s="36">
        <v>45377</v>
      </c>
      <c r="F263" s="13">
        <f t="shared" si="6"/>
        <v>-5</v>
      </c>
      <c r="G263" s="24">
        <f t="shared" si="7"/>
        <v>-8750</v>
      </c>
    </row>
    <row r="264" spans="1:7" ht="15" x14ac:dyDescent="0.2">
      <c r="A264" s="21">
        <v>258</v>
      </c>
      <c r="B264" s="38" t="s">
        <v>41</v>
      </c>
      <c r="C264" s="40">
        <v>1497.6</v>
      </c>
      <c r="D264" s="12">
        <v>45382</v>
      </c>
      <c r="E264" s="36">
        <v>45377</v>
      </c>
      <c r="F264" s="13">
        <f t="shared" ref="F264:F301" si="8">E264-D264</f>
        <v>-5</v>
      </c>
      <c r="G264" s="24">
        <f t="shared" ref="G264:G301" si="9">F264*C264</f>
        <v>-7488</v>
      </c>
    </row>
    <row r="265" spans="1:7" ht="15" x14ac:dyDescent="0.2">
      <c r="A265" s="21">
        <v>259</v>
      </c>
      <c r="B265" s="38" t="s">
        <v>55</v>
      </c>
      <c r="C265" s="40">
        <v>1086</v>
      </c>
      <c r="D265" s="12">
        <v>45393</v>
      </c>
      <c r="E265" s="36">
        <v>45377</v>
      </c>
      <c r="F265" s="13">
        <f t="shared" si="8"/>
        <v>-16</v>
      </c>
      <c r="G265" s="24">
        <f t="shared" si="9"/>
        <v>-17376</v>
      </c>
    </row>
    <row r="266" spans="1:7" ht="15" x14ac:dyDescent="0.2">
      <c r="A266" s="21">
        <v>260</v>
      </c>
      <c r="B266" s="38" t="s">
        <v>83</v>
      </c>
      <c r="C266" s="40">
        <v>994.05</v>
      </c>
      <c r="D266" s="12">
        <v>45382</v>
      </c>
      <c r="E266" s="36">
        <v>45377</v>
      </c>
      <c r="F266" s="13">
        <f t="shared" si="8"/>
        <v>-5</v>
      </c>
      <c r="G266" s="24">
        <f t="shared" si="9"/>
        <v>-4970.25</v>
      </c>
    </row>
    <row r="267" spans="1:7" ht="15" x14ac:dyDescent="0.2">
      <c r="A267" s="21">
        <v>261</v>
      </c>
      <c r="B267" s="38" t="s">
        <v>66</v>
      </c>
      <c r="C267" s="40">
        <v>1899.08</v>
      </c>
      <c r="D267" s="12">
        <v>45382</v>
      </c>
      <c r="E267" s="36">
        <v>45378</v>
      </c>
      <c r="F267" s="13">
        <f t="shared" si="8"/>
        <v>-4</v>
      </c>
      <c r="G267" s="24">
        <f t="shared" si="9"/>
        <v>-7596.32</v>
      </c>
    </row>
    <row r="268" spans="1:7" ht="15" x14ac:dyDescent="0.2">
      <c r="A268" s="21">
        <v>262</v>
      </c>
      <c r="B268" s="38" t="s">
        <v>49</v>
      </c>
      <c r="C268" s="40">
        <v>8448</v>
      </c>
      <c r="D268" s="12">
        <v>45382</v>
      </c>
      <c r="E268" s="36">
        <v>45378</v>
      </c>
      <c r="F268" s="13">
        <f t="shared" si="8"/>
        <v>-4</v>
      </c>
      <c r="G268" s="24">
        <f t="shared" si="9"/>
        <v>-33792</v>
      </c>
    </row>
    <row r="269" spans="1:7" ht="15" x14ac:dyDescent="0.2">
      <c r="A269" s="21">
        <v>263</v>
      </c>
      <c r="B269" s="38" t="s">
        <v>58</v>
      </c>
      <c r="C269" s="40">
        <v>1745</v>
      </c>
      <c r="D269" s="12">
        <v>45382</v>
      </c>
      <c r="E269" s="36">
        <v>45378</v>
      </c>
      <c r="F269" s="13">
        <f t="shared" si="8"/>
        <v>-4</v>
      </c>
      <c r="G269" s="24">
        <f t="shared" si="9"/>
        <v>-6980</v>
      </c>
    </row>
    <row r="270" spans="1:7" ht="15" x14ac:dyDescent="0.2">
      <c r="A270" s="21">
        <v>264</v>
      </c>
      <c r="B270" s="38" t="s">
        <v>7</v>
      </c>
      <c r="C270" s="40">
        <v>5148</v>
      </c>
      <c r="D270" s="12">
        <v>45382</v>
      </c>
      <c r="E270" s="36">
        <v>45378</v>
      </c>
      <c r="F270" s="13">
        <f t="shared" si="8"/>
        <v>-4</v>
      </c>
      <c r="G270" s="24">
        <f t="shared" si="9"/>
        <v>-20592</v>
      </c>
    </row>
    <row r="271" spans="1:7" ht="15" x14ac:dyDescent="0.2">
      <c r="A271" s="21">
        <v>265</v>
      </c>
      <c r="B271" s="38" t="s">
        <v>79</v>
      </c>
      <c r="C271" s="40">
        <v>3060</v>
      </c>
      <c r="D271" s="12">
        <v>45382</v>
      </c>
      <c r="E271" s="36">
        <v>45378</v>
      </c>
      <c r="F271" s="13">
        <f t="shared" si="8"/>
        <v>-4</v>
      </c>
      <c r="G271" s="24">
        <f t="shared" si="9"/>
        <v>-12240</v>
      </c>
    </row>
    <row r="272" spans="1:7" ht="15" x14ac:dyDescent="0.2">
      <c r="A272" s="21">
        <v>266</v>
      </c>
      <c r="B272" s="38" t="s">
        <v>118</v>
      </c>
      <c r="C272" s="40">
        <v>3796</v>
      </c>
      <c r="D272" s="12">
        <v>45379</v>
      </c>
      <c r="E272" s="36">
        <v>45378</v>
      </c>
      <c r="F272" s="13">
        <f t="shared" si="8"/>
        <v>-1</v>
      </c>
      <c r="G272" s="24">
        <f t="shared" si="9"/>
        <v>-3796</v>
      </c>
    </row>
    <row r="273" spans="1:7" ht="15" x14ac:dyDescent="0.2">
      <c r="A273" s="21">
        <v>267</v>
      </c>
      <c r="B273" s="38" t="s">
        <v>15</v>
      </c>
      <c r="C273" s="40">
        <v>1580</v>
      </c>
      <c r="D273" s="12">
        <v>45377</v>
      </c>
      <c r="E273" s="36">
        <v>45378</v>
      </c>
      <c r="F273" s="13">
        <f t="shared" si="8"/>
        <v>1</v>
      </c>
      <c r="G273" s="24">
        <f t="shared" si="9"/>
        <v>1580</v>
      </c>
    </row>
    <row r="274" spans="1:7" ht="15" x14ac:dyDescent="0.2">
      <c r="A274" s="21">
        <v>268</v>
      </c>
      <c r="B274" s="38" t="s">
        <v>22</v>
      </c>
      <c r="C274" s="40">
        <v>8134.65</v>
      </c>
      <c r="D274" s="12">
        <v>45382</v>
      </c>
      <c r="E274" s="36">
        <v>45378</v>
      </c>
      <c r="F274" s="13">
        <f t="shared" si="8"/>
        <v>-4</v>
      </c>
      <c r="G274" s="24">
        <f t="shared" si="9"/>
        <v>-32538.6</v>
      </c>
    </row>
    <row r="275" spans="1:7" ht="15" x14ac:dyDescent="0.2">
      <c r="A275" s="21">
        <v>269</v>
      </c>
      <c r="B275" s="38" t="s">
        <v>44</v>
      </c>
      <c r="C275" s="40">
        <v>980</v>
      </c>
      <c r="D275" s="3">
        <v>45384</v>
      </c>
      <c r="E275" s="36">
        <v>45378</v>
      </c>
      <c r="F275" s="13">
        <f t="shared" si="8"/>
        <v>-6</v>
      </c>
      <c r="G275" s="24">
        <f t="shared" si="9"/>
        <v>-5880</v>
      </c>
    </row>
    <row r="276" spans="1:7" ht="15" x14ac:dyDescent="0.2">
      <c r="A276" s="21">
        <v>270</v>
      </c>
      <c r="B276" s="38" t="s">
        <v>97</v>
      </c>
      <c r="C276" s="40">
        <v>9964.7199999999993</v>
      </c>
      <c r="D276" s="12">
        <v>45384</v>
      </c>
      <c r="E276" s="36">
        <v>45378</v>
      </c>
      <c r="F276" s="13">
        <f t="shared" si="8"/>
        <v>-6</v>
      </c>
      <c r="G276" s="24">
        <f t="shared" si="9"/>
        <v>-59788.319999999992</v>
      </c>
    </row>
    <row r="277" spans="1:7" ht="15" x14ac:dyDescent="0.2">
      <c r="A277" s="21">
        <v>271</v>
      </c>
      <c r="B277" s="38" t="s">
        <v>50</v>
      </c>
      <c r="C277" s="40">
        <v>5455</v>
      </c>
      <c r="D277" s="12">
        <v>45383</v>
      </c>
      <c r="E277" s="36">
        <v>45378</v>
      </c>
      <c r="F277" s="13">
        <f t="shared" si="8"/>
        <v>-5</v>
      </c>
      <c r="G277" s="24">
        <f t="shared" si="9"/>
        <v>-27275</v>
      </c>
    </row>
    <row r="278" spans="1:7" ht="15" x14ac:dyDescent="0.2">
      <c r="A278" s="21">
        <v>272</v>
      </c>
      <c r="B278" s="38" t="s">
        <v>66</v>
      </c>
      <c r="C278" s="40">
        <v>10994.29</v>
      </c>
      <c r="D278" s="12">
        <v>45382</v>
      </c>
      <c r="E278" s="36">
        <v>45379</v>
      </c>
      <c r="F278" s="13">
        <f t="shared" si="8"/>
        <v>-3</v>
      </c>
      <c r="G278" s="24">
        <f t="shared" si="9"/>
        <v>-32982.870000000003</v>
      </c>
    </row>
    <row r="279" spans="1:7" ht="15" x14ac:dyDescent="0.2">
      <c r="A279" s="21">
        <v>273</v>
      </c>
      <c r="B279" s="38" t="s">
        <v>73</v>
      </c>
      <c r="C279" s="40">
        <v>47030</v>
      </c>
      <c r="D279" s="12">
        <v>45382</v>
      </c>
      <c r="E279" s="36">
        <v>45379</v>
      </c>
      <c r="F279" s="13">
        <f t="shared" si="8"/>
        <v>-3</v>
      </c>
      <c r="G279" s="24">
        <f t="shared" si="9"/>
        <v>-141090</v>
      </c>
    </row>
    <row r="280" spans="1:7" ht="15" x14ac:dyDescent="0.2">
      <c r="A280" s="21">
        <v>274</v>
      </c>
      <c r="B280" s="38" t="s">
        <v>50</v>
      </c>
      <c r="C280" s="40">
        <v>14300</v>
      </c>
      <c r="D280" s="12">
        <v>45383</v>
      </c>
      <c r="E280" s="36">
        <v>45379</v>
      </c>
      <c r="F280" s="13">
        <f t="shared" si="8"/>
        <v>-4</v>
      </c>
      <c r="G280" s="24">
        <f t="shared" si="9"/>
        <v>-57200</v>
      </c>
    </row>
    <row r="281" spans="1:7" ht="15" x14ac:dyDescent="0.2">
      <c r="A281" s="21">
        <v>275</v>
      </c>
      <c r="B281" s="38" t="s">
        <v>82</v>
      </c>
      <c r="C281" s="40">
        <v>708.48</v>
      </c>
      <c r="D281" s="12">
        <v>45372</v>
      </c>
      <c r="E281" s="36">
        <v>45379</v>
      </c>
      <c r="F281" s="13">
        <f t="shared" si="8"/>
        <v>7</v>
      </c>
      <c r="G281" s="24">
        <f t="shared" si="9"/>
        <v>4959.3600000000006</v>
      </c>
    </row>
    <row r="282" spans="1:7" ht="15" x14ac:dyDescent="0.2">
      <c r="A282" s="21">
        <v>276</v>
      </c>
      <c r="B282" s="38" t="s">
        <v>88</v>
      </c>
      <c r="C282" s="40">
        <v>4787</v>
      </c>
      <c r="D282" s="12">
        <v>45382</v>
      </c>
      <c r="E282" s="36">
        <v>45379</v>
      </c>
      <c r="F282" s="13">
        <f t="shared" si="8"/>
        <v>-3</v>
      </c>
      <c r="G282" s="24">
        <f t="shared" si="9"/>
        <v>-14361</v>
      </c>
    </row>
    <row r="283" spans="1:7" ht="15" x14ac:dyDescent="0.2">
      <c r="A283" s="21">
        <v>277</v>
      </c>
      <c r="B283" s="38" t="s">
        <v>39</v>
      </c>
      <c r="C283" s="40">
        <v>348.52</v>
      </c>
      <c r="D283" s="12">
        <v>45382</v>
      </c>
      <c r="E283" s="36">
        <v>45379</v>
      </c>
      <c r="F283" s="13">
        <f t="shared" si="8"/>
        <v>-3</v>
      </c>
      <c r="G283" s="24">
        <f t="shared" si="9"/>
        <v>-1045.56</v>
      </c>
    </row>
    <row r="284" spans="1:7" ht="15" x14ac:dyDescent="0.2">
      <c r="A284" s="21">
        <v>278</v>
      </c>
      <c r="B284" s="38" t="s">
        <v>39</v>
      </c>
      <c r="C284" s="40">
        <v>320.77</v>
      </c>
      <c r="D284" s="12">
        <v>45412</v>
      </c>
      <c r="E284" s="36">
        <v>45379</v>
      </c>
      <c r="F284" s="13">
        <f t="shared" si="8"/>
        <v>-33</v>
      </c>
      <c r="G284" s="24">
        <f t="shared" si="9"/>
        <v>-10585.41</v>
      </c>
    </row>
    <row r="285" spans="1:7" ht="15" x14ac:dyDescent="0.2">
      <c r="A285" s="21">
        <v>279</v>
      </c>
      <c r="B285" s="38" t="s">
        <v>7</v>
      </c>
      <c r="C285" s="40">
        <v>400</v>
      </c>
      <c r="D285" s="12">
        <v>45382</v>
      </c>
      <c r="E285" s="36">
        <v>45379</v>
      </c>
      <c r="F285" s="13">
        <f t="shared" si="8"/>
        <v>-3</v>
      </c>
      <c r="G285" s="24">
        <f t="shared" si="9"/>
        <v>-1200</v>
      </c>
    </row>
    <row r="286" spans="1:7" ht="15" x14ac:dyDescent="0.2">
      <c r="A286" s="21">
        <v>280</v>
      </c>
      <c r="B286" s="38" t="s">
        <v>36</v>
      </c>
      <c r="C286" s="40">
        <v>14109.5</v>
      </c>
      <c r="D286" s="12">
        <v>45382</v>
      </c>
      <c r="E286" s="36">
        <v>45379</v>
      </c>
      <c r="F286" s="13">
        <f t="shared" si="8"/>
        <v>-3</v>
      </c>
      <c r="G286" s="24">
        <f t="shared" si="9"/>
        <v>-42328.5</v>
      </c>
    </row>
    <row r="287" spans="1:7" ht="15" x14ac:dyDescent="0.2">
      <c r="A287" s="21">
        <v>281</v>
      </c>
      <c r="B287" s="38" t="s">
        <v>36</v>
      </c>
      <c r="C287" s="40">
        <v>1612</v>
      </c>
      <c r="D287" s="12">
        <v>45412</v>
      </c>
      <c r="E287" s="36">
        <v>45379</v>
      </c>
      <c r="F287" s="13">
        <f t="shared" si="8"/>
        <v>-33</v>
      </c>
      <c r="G287" s="24">
        <f t="shared" si="9"/>
        <v>-53196</v>
      </c>
    </row>
    <row r="288" spans="1:7" ht="15" x14ac:dyDescent="0.2">
      <c r="A288" s="21">
        <v>282</v>
      </c>
      <c r="B288" s="38" t="s">
        <v>34</v>
      </c>
      <c r="C288" s="40">
        <v>3350</v>
      </c>
      <c r="D288" s="12">
        <v>45382</v>
      </c>
      <c r="E288" s="36">
        <v>45379</v>
      </c>
      <c r="F288" s="13">
        <f t="shared" si="8"/>
        <v>-3</v>
      </c>
      <c r="G288" s="24">
        <f t="shared" si="9"/>
        <v>-10050</v>
      </c>
    </row>
    <row r="289" spans="1:7" ht="15" x14ac:dyDescent="0.2">
      <c r="A289" s="21">
        <v>283</v>
      </c>
      <c r="B289" s="38" t="s">
        <v>75</v>
      </c>
      <c r="C289" s="40">
        <v>1750</v>
      </c>
      <c r="D289" s="12">
        <v>45382</v>
      </c>
      <c r="E289" s="36">
        <v>45379</v>
      </c>
      <c r="F289" s="13">
        <f t="shared" si="8"/>
        <v>-3</v>
      </c>
      <c r="G289" s="24">
        <f t="shared" si="9"/>
        <v>-5250</v>
      </c>
    </row>
    <row r="290" spans="1:7" ht="15" x14ac:dyDescent="0.2">
      <c r="A290" s="21">
        <v>284</v>
      </c>
      <c r="B290" s="38" t="s">
        <v>49</v>
      </c>
      <c r="C290" s="40">
        <v>6739.2</v>
      </c>
      <c r="D290" s="12">
        <v>45382</v>
      </c>
      <c r="E290" s="36">
        <v>45379</v>
      </c>
      <c r="F290" s="13">
        <f t="shared" si="8"/>
        <v>-3</v>
      </c>
      <c r="G290" s="24">
        <f t="shared" si="9"/>
        <v>-20217.599999999999</v>
      </c>
    </row>
    <row r="291" spans="1:7" ht="15" x14ac:dyDescent="0.2">
      <c r="A291" s="21">
        <v>285</v>
      </c>
      <c r="B291" s="38" t="s">
        <v>43</v>
      </c>
      <c r="C291" s="40">
        <v>79615.61</v>
      </c>
      <c r="D291" s="12">
        <v>45382</v>
      </c>
      <c r="E291" s="36">
        <v>45380</v>
      </c>
      <c r="F291" s="13">
        <f t="shared" si="8"/>
        <v>-2</v>
      </c>
      <c r="G291" s="24">
        <f t="shared" si="9"/>
        <v>-159231.22</v>
      </c>
    </row>
    <row r="292" spans="1:7" ht="15" x14ac:dyDescent="0.2">
      <c r="A292" s="21">
        <v>286</v>
      </c>
      <c r="B292" s="38" t="s">
        <v>7</v>
      </c>
      <c r="C292" s="40">
        <v>4783</v>
      </c>
      <c r="D292" s="12">
        <v>45382</v>
      </c>
      <c r="E292" s="36">
        <v>45380</v>
      </c>
      <c r="F292" s="13">
        <f t="shared" si="8"/>
        <v>-2</v>
      </c>
      <c r="G292" s="24">
        <f t="shared" si="9"/>
        <v>-9566</v>
      </c>
    </row>
    <row r="293" spans="1:7" ht="15" x14ac:dyDescent="0.2">
      <c r="A293" s="21">
        <v>287</v>
      </c>
      <c r="B293" s="38" t="s">
        <v>49</v>
      </c>
      <c r="C293" s="40">
        <v>8617</v>
      </c>
      <c r="D293" s="12">
        <v>45382</v>
      </c>
      <c r="E293" s="36">
        <v>45380</v>
      </c>
      <c r="F293" s="13">
        <f t="shared" si="8"/>
        <v>-2</v>
      </c>
      <c r="G293" s="24">
        <f t="shared" si="9"/>
        <v>-17234</v>
      </c>
    </row>
    <row r="294" spans="1:7" ht="15" x14ac:dyDescent="0.2">
      <c r="A294" s="21">
        <v>288</v>
      </c>
      <c r="B294" s="38" t="s">
        <v>79</v>
      </c>
      <c r="C294" s="40">
        <v>11725</v>
      </c>
      <c r="D294" s="12">
        <v>45382</v>
      </c>
      <c r="E294" s="36">
        <v>45380</v>
      </c>
      <c r="F294" s="13">
        <f t="shared" si="8"/>
        <v>-2</v>
      </c>
      <c r="G294" s="24">
        <f t="shared" si="9"/>
        <v>-23450</v>
      </c>
    </row>
    <row r="295" spans="1:7" ht="15" x14ac:dyDescent="0.2">
      <c r="A295" s="21">
        <v>289</v>
      </c>
      <c r="B295" s="38" t="s">
        <v>1</v>
      </c>
      <c r="C295" s="40">
        <v>623.46</v>
      </c>
      <c r="D295" s="12">
        <v>45380</v>
      </c>
      <c r="E295" s="36">
        <v>45380</v>
      </c>
      <c r="F295" s="13">
        <f t="shared" si="8"/>
        <v>0</v>
      </c>
      <c r="G295" s="24">
        <f t="shared" si="9"/>
        <v>0</v>
      </c>
    </row>
    <row r="296" spans="1:7" ht="15" x14ac:dyDescent="0.2">
      <c r="A296" s="21">
        <v>290</v>
      </c>
      <c r="B296" s="38" t="s">
        <v>51</v>
      </c>
      <c r="C296" s="40">
        <v>963.37</v>
      </c>
      <c r="D296" s="12">
        <v>45377</v>
      </c>
      <c r="E296" s="36">
        <v>45380</v>
      </c>
      <c r="F296" s="13">
        <f t="shared" si="8"/>
        <v>3</v>
      </c>
      <c r="G296" s="24">
        <f t="shared" si="9"/>
        <v>2890.11</v>
      </c>
    </row>
    <row r="297" spans="1:7" ht="15" x14ac:dyDescent="0.2">
      <c r="A297" s="21">
        <v>291</v>
      </c>
      <c r="B297" s="38" t="s">
        <v>63</v>
      </c>
      <c r="C297" s="40">
        <v>2532.88</v>
      </c>
      <c r="D297" s="12">
        <v>45382</v>
      </c>
      <c r="E297" s="36">
        <v>45380</v>
      </c>
      <c r="F297" s="13">
        <f t="shared" si="8"/>
        <v>-2</v>
      </c>
      <c r="G297" s="24">
        <f t="shared" si="9"/>
        <v>-5065.76</v>
      </c>
    </row>
    <row r="298" spans="1:7" ht="15" x14ac:dyDescent="0.2">
      <c r="A298" s="21">
        <v>292</v>
      </c>
      <c r="B298" s="38" t="s">
        <v>32</v>
      </c>
      <c r="C298" s="40">
        <v>265</v>
      </c>
      <c r="D298" s="12">
        <v>45367</v>
      </c>
      <c r="E298" s="36">
        <v>45380</v>
      </c>
      <c r="F298" s="13">
        <f t="shared" si="8"/>
        <v>13</v>
      </c>
      <c r="G298" s="24">
        <f t="shared" si="9"/>
        <v>3445</v>
      </c>
    </row>
    <row r="299" spans="1:7" ht="15" x14ac:dyDescent="0.2">
      <c r="A299" s="21">
        <v>293</v>
      </c>
      <c r="B299" s="38" t="s">
        <v>32</v>
      </c>
      <c r="C299" s="40">
        <v>740</v>
      </c>
      <c r="D299" s="12">
        <v>45380</v>
      </c>
      <c r="E299" s="36">
        <v>45380</v>
      </c>
      <c r="F299" s="13">
        <f t="shared" si="8"/>
        <v>0</v>
      </c>
      <c r="G299" s="24">
        <f t="shared" si="9"/>
        <v>0</v>
      </c>
    </row>
    <row r="300" spans="1:7" ht="15" x14ac:dyDescent="0.2">
      <c r="A300" s="21">
        <v>294</v>
      </c>
      <c r="B300" s="38" t="s">
        <v>20</v>
      </c>
      <c r="C300" s="40">
        <v>239.09</v>
      </c>
      <c r="D300" s="12">
        <v>45412</v>
      </c>
      <c r="E300" s="36">
        <v>45380</v>
      </c>
      <c r="F300" s="13">
        <f t="shared" si="8"/>
        <v>-32</v>
      </c>
      <c r="G300" s="24">
        <f t="shared" si="9"/>
        <v>-7650.88</v>
      </c>
    </row>
    <row r="301" spans="1:7" ht="15" x14ac:dyDescent="0.2">
      <c r="A301" s="21">
        <v>295</v>
      </c>
      <c r="B301" s="38" t="s">
        <v>56</v>
      </c>
      <c r="C301" s="40">
        <v>846</v>
      </c>
      <c r="D301" s="12">
        <v>45382</v>
      </c>
      <c r="E301" s="36">
        <v>45380</v>
      </c>
      <c r="F301" s="13">
        <f t="shared" si="8"/>
        <v>-2</v>
      </c>
      <c r="G301" s="24">
        <f t="shared" si="9"/>
        <v>-1692</v>
      </c>
    </row>
    <row r="302" spans="1:7" ht="15.75" thickBot="1" x14ac:dyDescent="0.25">
      <c r="A302" s="25">
        <v>296</v>
      </c>
      <c r="B302" s="39" t="s">
        <v>99</v>
      </c>
      <c r="C302" s="41">
        <v>80</v>
      </c>
      <c r="D302" s="35">
        <v>45381</v>
      </c>
      <c r="E302" s="37">
        <v>45381</v>
      </c>
      <c r="F302" s="34">
        <f t="shared" ref="F302" si="10">E302-D302</f>
        <v>0</v>
      </c>
      <c r="G302" s="26">
        <f t="shared" ref="G302" si="11">F302*C302</f>
        <v>0</v>
      </c>
    </row>
    <row r="304" spans="1:7" x14ac:dyDescent="0.2">
      <c r="C304" s="9">
        <f>SUM(C7:C303)</f>
        <v>1533249.5300000005</v>
      </c>
      <c r="G304" s="10">
        <f>SUM(G7:G303)</f>
        <v>-3788889.5599999987</v>
      </c>
    </row>
    <row r="305" spans="4:7" ht="13.5" thickBot="1" x14ac:dyDescent="0.25"/>
    <row r="306" spans="4:7" ht="16.5" thickBot="1" x14ac:dyDescent="0.25">
      <c r="D306" s="48" t="s">
        <v>19</v>
      </c>
      <c r="E306" s="49"/>
      <c r="F306" s="50"/>
      <c r="G306" s="11">
        <f>G304/C304</f>
        <v>-2.4711499895258391</v>
      </c>
    </row>
  </sheetData>
  <autoFilter ref="E1:F88" xr:uid="{00000000-0009-0000-0000-000001000000}"/>
  <mergeCells count="4">
    <mergeCell ref="C2:F2"/>
    <mergeCell ref="D3:F3"/>
    <mergeCell ref="A5:G5"/>
    <mergeCell ref="D306:F306"/>
  </mergeCells>
  <pageMargins left="0.70866141732283472" right="0.70866141732283472" top="0.74803149606299213" bottom="0.74803149606299213" header="0.31496062992125984" footer="0.31496062992125984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1 trim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 Orciuoli</cp:lastModifiedBy>
  <cp:lastPrinted>2019-04-24T06:43:50Z</cp:lastPrinted>
  <dcterms:created xsi:type="dcterms:W3CDTF">2013-12-23T13:24:18Z</dcterms:created>
  <dcterms:modified xsi:type="dcterms:W3CDTF">2024-04-30T10:36:33Z</dcterms:modified>
</cp:coreProperties>
</file>