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B7972F24-888B-4F6C-AED2-0B24A2F6F912}" xr6:coauthVersionLast="47" xr6:coauthVersionMax="47" xr10:uidLastSave="{00000000-0000-0000-0000-000000000000}"/>
  <bookViews>
    <workbookView xWindow="-120" yWindow="-120" windowWidth="29040" windowHeight="15990" tabRatio="781" xr2:uid="{00000000-000D-0000-FFFF-FFFF00000000}"/>
  </bookViews>
  <sheets>
    <sheet name="Indicatore 2 trim2024" sheetId="58" r:id="rId1"/>
  </sheets>
  <definedNames>
    <definedName name="_xlnm._FilterDatabase" localSheetId="0" hidden="1">'Indicatore 2 trim2024'!$B$1:$B$17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2" i="58" l="1"/>
  <c r="C332" i="58"/>
  <c r="F8" i="58"/>
  <c r="G8" i="58" s="1"/>
  <c r="F9" i="58"/>
  <c r="G9" i="58" s="1"/>
  <c r="F10" i="58"/>
  <c r="G10" i="58" s="1"/>
  <c r="F11" i="58"/>
  <c r="G11" i="58" s="1"/>
  <c r="F12" i="58"/>
  <c r="G12" i="58" s="1"/>
  <c r="F13" i="58"/>
  <c r="G13" i="58" s="1"/>
  <c r="F14" i="58"/>
  <c r="G14" i="58" s="1"/>
  <c r="F15" i="58"/>
  <c r="G15" i="58" s="1"/>
  <c r="F16" i="58"/>
  <c r="G16" i="58" s="1"/>
  <c r="F17" i="58"/>
  <c r="G17" i="58" s="1"/>
  <c r="F18" i="58"/>
  <c r="G18" i="58" s="1"/>
  <c r="F19" i="58"/>
  <c r="G19" i="58" s="1"/>
  <c r="F20" i="58"/>
  <c r="G20" i="58" s="1"/>
  <c r="F21" i="58"/>
  <c r="G21" i="58" s="1"/>
  <c r="F22" i="58"/>
  <c r="G22" i="58" s="1"/>
  <c r="F23" i="58"/>
  <c r="G23" i="58" s="1"/>
  <c r="F24" i="58"/>
  <c r="G24" i="58" s="1"/>
  <c r="F25" i="58"/>
  <c r="G25" i="58" s="1"/>
  <c r="F26" i="58"/>
  <c r="G26" i="58" s="1"/>
  <c r="F27" i="58"/>
  <c r="G27" i="58" s="1"/>
  <c r="F28" i="58"/>
  <c r="G28" i="58" s="1"/>
  <c r="F29" i="58"/>
  <c r="G29" i="58" s="1"/>
  <c r="F30" i="58"/>
  <c r="G30" i="58" s="1"/>
  <c r="F31" i="58"/>
  <c r="G31" i="58" s="1"/>
  <c r="F32" i="58"/>
  <c r="G32" i="58" s="1"/>
  <c r="F33" i="58"/>
  <c r="G33" i="58" s="1"/>
  <c r="F34" i="58"/>
  <c r="G34" i="58" s="1"/>
  <c r="F35" i="58"/>
  <c r="G35" i="58" s="1"/>
  <c r="F36" i="58"/>
  <c r="G36" i="58" s="1"/>
  <c r="F37" i="58"/>
  <c r="G37" i="58" s="1"/>
  <c r="F38" i="58"/>
  <c r="G38" i="58" s="1"/>
  <c r="F39" i="58"/>
  <c r="G39" i="58" s="1"/>
  <c r="F40" i="58"/>
  <c r="G40" i="58" s="1"/>
  <c r="F41" i="58"/>
  <c r="G41" i="58" s="1"/>
  <c r="F42" i="58"/>
  <c r="G42" i="58" s="1"/>
  <c r="F43" i="58"/>
  <c r="G43" i="58" s="1"/>
  <c r="F44" i="58"/>
  <c r="G44" i="58" s="1"/>
  <c r="F45" i="58"/>
  <c r="G45" i="58" s="1"/>
  <c r="F46" i="58"/>
  <c r="G46" i="58" s="1"/>
  <c r="F47" i="58"/>
  <c r="G47" i="58" s="1"/>
  <c r="F48" i="58"/>
  <c r="G48" i="58" s="1"/>
  <c r="F49" i="58"/>
  <c r="G49" i="58" s="1"/>
  <c r="F50" i="58"/>
  <c r="G50" i="58" s="1"/>
  <c r="F51" i="58"/>
  <c r="G51" i="58" s="1"/>
  <c r="F52" i="58"/>
  <c r="G52" i="58" s="1"/>
  <c r="F53" i="58"/>
  <c r="G53" i="58" s="1"/>
  <c r="F54" i="58"/>
  <c r="G54" i="58" s="1"/>
  <c r="F55" i="58"/>
  <c r="G55" i="58" s="1"/>
  <c r="F56" i="58"/>
  <c r="G56" i="58" s="1"/>
  <c r="F57" i="58"/>
  <c r="G57" i="58" s="1"/>
  <c r="F58" i="58"/>
  <c r="G58" i="58" s="1"/>
  <c r="F59" i="58"/>
  <c r="G59" i="58" s="1"/>
  <c r="F60" i="58"/>
  <c r="G60" i="58" s="1"/>
  <c r="F61" i="58"/>
  <c r="G61" i="58" s="1"/>
  <c r="F62" i="58"/>
  <c r="G62" i="58" s="1"/>
  <c r="F63" i="58"/>
  <c r="G63" i="58" s="1"/>
  <c r="F64" i="58"/>
  <c r="G64" i="58" s="1"/>
  <c r="F65" i="58"/>
  <c r="G65" i="58" s="1"/>
  <c r="F66" i="58"/>
  <c r="G66" i="58" s="1"/>
  <c r="F67" i="58"/>
  <c r="G67" i="58" s="1"/>
  <c r="F68" i="58"/>
  <c r="G68" i="58" s="1"/>
  <c r="F69" i="58"/>
  <c r="G69" i="58" s="1"/>
  <c r="F70" i="58"/>
  <c r="G70" i="58" s="1"/>
  <c r="F71" i="58"/>
  <c r="G71" i="58" s="1"/>
  <c r="F72" i="58"/>
  <c r="G72" i="58" s="1"/>
  <c r="F73" i="58"/>
  <c r="G73" i="58" s="1"/>
  <c r="F74" i="58"/>
  <c r="G74" i="58" s="1"/>
  <c r="F75" i="58"/>
  <c r="G75" i="58" s="1"/>
  <c r="F76" i="58"/>
  <c r="G76" i="58" s="1"/>
  <c r="F77" i="58"/>
  <c r="G77" i="58" s="1"/>
  <c r="F78" i="58"/>
  <c r="G78" i="58" s="1"/>
  <c r="F79" i="58"/>
  <c r="G79" i="58" s="1"/>
  <c r="F80" i="58"/>
  <c r="G80" i="58" s="1"/>
  <c r="F81" i="58"/>
  <c r="G81" i="58" s="1"/>
  <c r="F82" i="58"/>
  <c r="G82" i="58" s="1"/>
  <c r="F83" i="58"/>
  <c r="G83" i="58" s="1"/>
  <c r="F84" i="58"/>
  <c r="G84" i="58" s="1"/>
  <c r="F85" i="58"/>
  <c r="G85" i="58" s="1"/>
  <c r="F86" i="58"/>
  <c r="G86" i="58" s="1"/>
  <c r="F87" i="58"/>
  <c r="G87" i="58" s="1"/>
  <c r="F88" i="58"/>
  <c r="G88" i="58" s="1"/>
  <c r="F89" i="58"/>
  <c r="G89" i="58" s="1"/>
  <c r="F90" i="58"/>
  <c r="G90" i="58" s="1"/>
  <c r="F91" i="58"/>
  <c r="G91" i="58" s="1"/>
  <c r="F92" i="58"/>
  <c r="G92" i="58" s="1"/>
  <c r="F93" i="58"/>
  <c r="G93" i="58" s="1"/>
  <c r="F94" i="58"/>
  <c r="G94" i="58" s="1"/>
  <c r="F95" i="58"/>
  <c r="G95" i="58" s="1"/>
  <c r="F96" i="58"/>
  <c r="G96" i="58" s="1"/>
  <c r="F97" i="58"/>
  <c r="G97" i="58" s="1"/>
  <c r="F98" i="58"/>
  <c r="G98" i="58" s="1"/>
  <c r="F99" i="58"/>
  <c r="G99" i="58" s="1"/>
  <c r="F100" i="58"/>
  <c r="G100" i="58" s="1"/>
  <c r="F101" i="58"/>
  <c r="G101" i="58" s="1"/>
  <c r="F102" i="58"/>
  <c r="G102" i="58" s="1"/>
  <c r="F103" i="58"/>
  <c r="G103" i="58" s="1"/>
  <c r="F104" i="58"/>
  <c r="G104" i="58" s="1"/>
  <c r="F105" i="58"/>
  <c r="G105" i="58" s="1"/>
  <c r="F106" i="58"/>
  <c r="G106" i="58" s="1"/>
  <c r="F107" i="58"/>
  <c r="G107" i="58" s="1"/>
  <c r="F108" i="58"/>
  <c r="G108" i="58" s="1"/>
  <c r="F109" i="58"/>
  <c r="G109" i="58" s="1"/>
  <c r="F110" i="58"/>
  <c r="G110" i="58" s="1"/>
  <c r="F111" i="58"/>
  <c r="G111" i="58" s="1"/>
  <c r="F112" i="58"/>
  <c r="G112" i="58" s="1"/>
  <c r="F113" i="58"/>
  <c r="G113" i="58" s="1"/>
  <c r="F114" i="58"/>
  <c r="G114" i="58" s="1"/>
  <c r="F115" i="58"/>
  <c r="G115" i="58" s="1"/>
  <c r="F116" i="58"/>
  <c r="G116" i="58" s="1"/>
  <c r="F117" i="58"/>
  <c r="G117" i="58" s="1"/>
  <c r="F118" i="58"/>
  <c r="G118" i="58" s="1"/>
  <c r="F119" i="58"/>
  <c r="G119" i="58" s="1"/>
  <c r="F120" i="58"/>
  <c r="G120" i="58" s="1"/>
  <c r="F121" i="58"/>
  <c r="G121" i="58" s="1"/>
  <c r="F122" i="58"/>
  <c r="G122" i="58" s="1"/>
  <c r="F123" i="58"/>
  <c r="G123" i="58" s="1"/>
  <c r="F124" i="58"/>
  <c r="G124" i="58" s="1"/>
  <c r="F125" i="58"/>
  <c r="G125" i="58" s="1"/>
  <c r="F126" i="58"/>
  <c r="G126" i="58" s="1"/>
  <c r="F127" i="58"/>
  <c r="G127" i="58" s="1"/>
  <c r="F128" i="58"/>
  <c r="G128" i="58" s="1"/>
  <c r="F129" i="58"/>
  <c r="G129" i="58" s="1"/>
  <c r="F130" i="58"/>
  <c r="G130" i="58" s="1"/>
  <c r="F131" i="58"/>
  <c r="G131" i="58" s="1"/>
  <c r="F132" i="58"/>
  <c r="G132" i="58" s="1"/>
  <c r="F133" i="58"/>
  <c r="G133" i="58" s="1"/>
  <c r="F134" i="58"/>
  <c r="G134" i="58" s="1"/>
  <c r="F135" i="58"/>
  <c r="G135" i="58" s="1"/>
  <c r="F136" i="58"/>
  <c r="G136" i="58" s="1"/>
  <c r="F137" i="58"/>
  <c r="G137" i="58" s="1"/>
  <c r="F138" i="58"/>
  <c r="G138" i="58" s="1"/>
  <c r="F139" i="58"/>
  <c r="G139" i="58" s="1"/>
  <c r="F140" i="58"/>
  <c r="G140" i="58" s="1"/>
  <c r="F141" i="58"/>
  <c r="G141" i="58" s="1"/>
  <c r="F142" i="58"/>
  <c r="G142" i="58" s="1"/>
  <c r="F143" i="58"/>
  <c r="G143" i="58" s="1"/>
  <c r="F144" i="58"/>
  <c r="G144" i="58" s="1"/>
  <c r="F145" i="58"/>
  <c r="G145" i="58" s="1"/>
  <c r="F146" i="58"/>
  <c r="G146" i="58" s="1"/>
  <c r="F147" i="58"/>
  <c r="G147" i="58" s="1"/>
  <c r="F148" i="58"/>
  <c r="G148" i="58" s="1"/>
  <c r="F149" i="58"/>
  <c r="G149" i="58" s="1"/>
  <c r="F150" i="58"/>
  <c r="G150" i="58" s="1"/>
  <c r="F151" i="58"/>
  <c r="G151" i="58" s="1"/>
  <c r="F152" i="58"/>
  <c r="G152" i="58" s="1"/>
  <c r="F153" i="58"/>
  <c r="G153" i="58" s="1"/>
  <c r="F154" i="58"/>
  <c r="G154" i="58" s="1"/>
  <c r="F155" i="58"/>
  <c r="G155" i="58" s="1"/>
  <c r="F156" i="58"/>
  <c r="G156" i="58" s="1"/>
  <c r="F157" i="58"/>
  <c r="G157" i="58" s="1"/>
  <c r="F158" i="58"/>
  <c r="G158" i="58" s="1"/>
  <c r="F159" i="58"/>
  <c r="G159" i="58" s="1"/>
  <c r="F160" i="58"/>
  <c r="G160" i="58" s="1"/>
  <c r="F161" i="58"/>
  <c r="G161" i="58" s="1"/>
  <c r="F162" i="58"/>
  <c r="G162" i="58" s="1"/>
  <c r="F163" i="58"/>
  <c r="G163" i="58" s="1"/>
  <c r="F164" i="58"/>
  <c r="G164" i="58" s="1"/>
  <c r="F165" i="58"/>
  <c r="G165" i="58" s="1"/>
  <c r="F166" i="58"/>
  <c r="G166" i="58" s="1"/>
  <c r="F167" i="58"/>
  <c r="G167" i="58" s="1"/>
  <c r="F168" i="58"/>
  <c r="G168" i="58" s="1"/>
  <c r="F169" i="58"/>
  <c r="G169" i="58" s="1"/>
  <c r="F170" i="58"/>
  <c r="G170" i="58" s="1"/>
  <c r="F171" i="58"/>
  <c r="G171" i="58" s="1"/>
  <c r="F172" i="58"/>
  <c r="G172" i="58" s="1"/>
  <c r="F173" i="58"/>
  <c r="G173" i="58" s="1"/>
  <c r="F174" i="58"/>
  <c r="G174" i="58" s="1"/>
  <c r="F175" i="58"/>
  <c r="G175" i="58" s="1"/>
  <c r="F176" i="58"/>
  <c r="G176" i="58" s="1"/>
  <c r="F177" i="58"/>
  <c r="G177" i="58" s="1"/>
  <c r="F178" i="58"/>
  <c r="G178" i="58" s="1"/>
  <c r="F179" i="58"/>
  <c r="G179" i="58" s="1"/>
  <c r="F180" i="58"/>
  <c r="G180" i="58" s="1"/>
  <c r="F181" i="58"/>
  <c r="G181" i="58" s="1"/>
  <c r="F182" i="58"/>
  <c r="G182" i="58" s="1"/>
  <c r="F183" i="58"/>
  <c r="G183" i="58" s="1"/>
  <c r="F184" i="58"/>
  <c r="G184" i="58" s="1"/>
  <c r="F185" i="58"/>
  <c r="G185" i="58" s="1"/>
  <c r="F186" i="58"/>
  <c r="G186" i="58" s="1"/>
  <c r="F187" i="58"/>
  <c r="G187" i="58" s="1"/>
  <c r="F188" i="58"/>
  <c r="G188" i="58" s="1"/>
  <c r="F189" i="58"/>
  <c r="G189" i="58" s="1"/>
  <c r="F190" i="58"/>
  <c r="G190" i="58" s="1"/>
  <c r="F191" i="58"/>
  <c r="G191" i="58" s="1"/>
  <c r="F192" i="58"/>
  <c r="G192" i="58" s="1"/>
  <c r="F193" i="58"/>
  <c r="G193" i="58" s="1"/>
  <c r="F194" i="58"/>
  <c r="G194" i="58" s="1"/>
  <c r="F195" i="58"/>
  <c r="G195" i="58" s="1"/>
  <c r="F196" i="58"/>
  <c r="G196" i="58" s="1"/>
  <c r="F197" i="58"/>
  <c r="G197" i="58" s="1"/>
  <c r="F198" i="58"/>
  <c r="G198" i="58" s="1"/>
  <c r="F199" i="58"/>
  <c r="G199" i="58" s="1"/>
  <c r="F200" i="58"/>
  <c r="G200" i="58" s="1"/>
  <c r="F201" i="58"/>
  <c r="G201" i="58" s="1"/>
  <c r="F202" i="58"/>
  <c r="G202" i="58" s="1"/>
  <c r="F203" i="58"/>
  <c r="G203" i="58" s="1"/>
  <c r="F204" i="58"/>
  <c r="G204" i="58" s="1"/>
  <c r="F205" i="58"/>
  <c r="G205" i="58" s="1"/>
  <c r="F206" i="58"/>
  <c r="G206" i="58" s="1"/>
  <c r="F207" i="58"/>
  <c r="G207" i="58" s="1"/>
  <c r="F208" i="58"/>
  <c r="G208" i="58" s="1"/>
  <c r="F209" i="58"/>
  <c r="G209" i="58" s="1"/>
  <c r="F210" i="58"/>
  <c r="G210" i="58" s="1"/>
  <c r="F211" i="58"/>
  <c r="G211" i="58" s="1"/>
  <c r="F212" i="58"/>
  <c r="G212" i="58" s="1"/>
  <c r="F213" i="58"/>
  <c r="G213" i="58" s="1"/>
  <c r="F214" i="58"/>
  <c r="G214" i="58" s="1"/>
  <c r="F215" i="58"/>
  <c r="G215" i="58" s="1"/>
  <c r="F216" i="58"/>
  <c r="G216" i="58" s="1"/>
  <c r="F217" i="58"/>
  <c r="G217" i="58" s="1"/>
  <c r="F218" i="58"/>
  <c r="G218" i="58" s="1"/>
  <c r="F219" i="58"/>
  <c r="G219" i="58" s="1"/>
  <c r="F220" i="58"/>
  <c r="G220" i="58" s="1"/>
  <c r="F221" i="58"/>
  <c r="G221" i="58" s="1"/>
  <c r="F222" i="58"/>
  <c r="G222" i="58" s="1"/>
  <c r="F223" i="58"/>
  <c r="G223" i="58" s="1"/>
  <c r="F224" i="58"/>
  <c r="G224" i="58" s="1"/>
  <c r="F225" i="58"/>
  <c r="G225" i="58" s="1"/>
  <c r="F226" i="58"/>
  <c r="G226" i="58" s="1"/>
  <c r="F227" i="58"/>
  <c r="G227" i="58" s="1"/>
  <c r="F228" i="58"/>
  <c r="G228" i="58" s="1"/>
  <c r="F229" i="58"/>
  <c r="G229" i="58" s="1"/>
  <c r="F230" i="58"/>
  <c r="G230" i="58" s="1"/>
  <c r="F231" i="58"/>
  <c r="G231" i="58" s="1"/>
  <c r="F232" i="58"/>
  <c r="G232" i="58" s="1"/>
  <c r="F233" i="58"/>
  <c r="G233" i="58" s="1"/>
  <c r="F234" i="58"/>
  <c r="G234" i="58" s="1"/>
  <c r="F235" i="58"/>
  <c r="G235" i="58" s="1"/>
  <c r="F236" i="58"/>
  <c r="G236" i="58" s="1"/>
  <c r="F237" i="58"/>
  <c r="G237" i="58" s="1"/>
  <c r="F238" i="58"/>
  <c r="G238" i="58" s="1"/>
  <c r="F239" i="58"/>
  <c r="G239" i="58" s="1"/>
  <c r="F240" i="58"/>
  <c r="G240" i="58" s="1"/>
  <c r="F241" i="58"/>
  <c r="G241" i="58" s="1"/>
  <c r="F242" i="58"/>
  <c r="G242" i="58" s="1"/>
  <c r="F243" i="58"/>
  <c r="G243" i="58" s="1"/>
  <c r="F244" i="58"/>
  <c r="G244" i="58" s="1"/>
  <c r="F245" i="58"/>
  <c r="G245" i="58" s="1"/>
  <c r="F246" i="58"/>
  <c r="G246" i="58" s="1"/>
  <c r="F247" i="58"/>
  <c r="G247" i="58" s="1"/>
  <c r="F248" i="58"/>
  <c r="G248" i="58" s="1"/>
  <c r="F249" i="58"/>
  <c r="G249" i="58" s="1"/>
  <c r="F250" i="58"/>
  <c r="G250" i="58" s="1"/>
  <c r="F251" i="58"/>
  <c r="G251" i="58" s="1"/>
  <c r="F252" i="58"/>
  <c r="G252" i="58" s="1"/>
  <c r="F253" i="58"/>
  <c r="G253" i="58" s="1"/>
  <c r="F254" i="58"/>
  <c r="G254" i="58" s="1"/>
  <c r="F255" i="58"/>
  <c r="G255" i="58" s="1"/>
  <c r="F256" i="58"/>
  <c r="G256" i="58" s="1"/>
  <c r="F257" i="58"/>
  <c r="G257" i="58" s="1"/>
  <c r="F258" i="58"/>
  <c r="G258" i="58" s="1"/>
  <c r="F259" i="58"/>
  <c r="G259" i="58" s="1"/>
  <c r="F260" i="58"/>
  <c r="G260" i="58" s="1"/>
  <c r="F261" i="58"/>
  <c r="G261" i="58" s="1"/>
  <c r="F262" i="58"/>
  <c r="G262" i="58" s="1"/>
  <c r="F263" i="58"/>
  <c r="G263" i="58" s="1"/>
  <c r="F264" i="58"/>
  <c r="G264" i="58" s="1"/>
  <c r="F265" i="58"/>
  <c r="G265" i="58" s="1"/>
  <c r="F266" i="58"/>
  <c r="G266" i="58" s="1"/>
  <c r="F267" i="58"/>
  <c r="G267" i="58" s="1"/>
  <c r="F268" i="58"/>
  <c r="G268" i="58" s="1"/>
  <c r="F269" i="58"/>
  <c r="G269" i="58" s="1"/>
  <c r="F270" i="58"/>
  <c r="G270" i="58" s="1"/>
  <c r="F271" i="58"/>
  <c r="G271" i="58" s="1"/>
  <c r="F272" i="58"/>
  <c r="G272" i="58" s="1"/>
  <c r="F273" i="58"/>
  <c r="G273" i="58" s="1"/>
  <c r="F274" i="58"/>
  <c r="G274" i="58" s="1"/>
  <c r="F275" i="58"/>
  <c r="G275" i="58" s="1"/>
  <c r="F276" i="58"/>
  <c r="G276" i="58" s="1"/>
  <c r="F277" i="58"/>
  <c r="G277" i="58" s="1"/>
  <c r="F278" i="58"/>
  <c r="G278" i="58" s="1"/>
  <c r="F279" i="58"/>
  <c r="G279" i="58" s="1"/>
  <c r="F280" i="58"/>
  <c r="G280" i="58" s="1"/>
  <c r="F281" i="58"/>
  <c r="G281" i="58" s="1"/>
  <c r="F282" i="58"/>
  <c r="G282" i="58" s="1"/>
  <c r="F283" i="58"/>
  <c r="G283" i="58" s="1"/>
  <c r="F284" i="58"/>
  <c r="G284" i="58" s="1"/>
  <c r="F285" i="58"/>
  <c r="G285" i="58" s="1"/>
  <c r="F286" i="58"/>
  <c r="G286" i="58" s="1"/>
  <c r="F287" i="58"/>
  <c r="G287" i="58" s="1"/>
  <c r="F288" i="58"/>
  <c r="G288" i="58" s="1"/>
  <c r="F289" i="58"/>
  <c r="G289" i="58" s="1"/>
  <c r="F290" i="58"/>
  <c r="G290" i="58" s="1"/>
  <c r="F291" i="58"/>
  <c r="G291" i="58" s="1"/>
  <c r="F292" i="58"/>
  <c r="G292" i="58" s="1"/>
  <c r="F293" i="58"/>
  <c r="G293" i="58" s="1"/>
  <c r="F294" i="58"/>
  <c r="G294" i="58" s="1"/>
  <c r="F295" i="58"/>
  <c r="G295" i="58" s="1"/>
  <c r="F296" i="58"/>
  <c r="G296" i="58" s="1"/>
  <c r="F297" i="58"/>
  <c r="G297" i="58" s="1"/>
  <c r="F298" i="58"/>
  <c r="G298" i="58" s="1"/>
  <c r="F299" i="58"/>
  <c r="G299" i="58" s="1"/>
  <c r="F300" i="58"/>
  <c r="G300" i="58" s="1"/>
  <c r="F301" i="58"/>
  <c r="G301" i="58" s="1"/>
  <c r="F302" i="58"/>
  <c r="G302" i="58" s="1"/>
  <c r="F303" i="58"/>
  <c r="G303" i="58" s="1"/>
  <c r="F304" i="58"/>
  <c r="G304" i="58" s="1"/>
  <c r="F305" i="58"/>
  <c r="G305" i="58" s="1"/>
  <c r="F306" i="58"/>
  <c r="G306" i="58" s="1"/>
  <c r="F307" i="58"/>
  <c r="G307" i="58" s="1"/>
  <c r="F308" i="58"/>
  <c r="G308" i="58" s="1"/>
  <c r="F309" i="58"/>
  <c r="G309" i="58" s="1"/>
  <c r="F310" i="58"/>
  <c r="G310" i="58" s="1"/>
  <c r="F311" i="58"/>
  <c r="G311" i="58" s="1"/>
  <c r="F312" i="58"/>
  <c r="G312" i="58" s="1"/>
  <c r="F313" i="58"/>
  <c r="G313" i="58" s="1"/>
  <c r="F314" i="58"/>
  <c r="G314" i="58" s="1"/>
  <c r="F315" i="58"/>
  <c r="G315" i="58" s="1"/>
  <c r="F316" i="58"/>
  <c r="G316" i="58" s="1"/>
  <c r="F317" i="58"/>
  <c r="G317" i="58" s="1"/>
  <c r="F318" i="58"/>
  <c r="G318" i="58" s="1"/>
  <c r="F319" i="58"/>
  <c r="G319" i="58" s="1"/>
  <c r="F320" i="58"/>
  <c r="G320" i="58" s="1"/>
  <c r="F321" i="58"/>
  <c r="G321" i="58" s="1"/>
  <c r="F322" i="58"/>
  <c r="G322" i="58" s="1"/>
  <c r="F323" i="58"/>
  <c r="G323" i="58" s="1"/>
  <c r="F324" i="58"/>
  <c r="G324" i="58" s="1"/>
  <c r="F325" i="58"/>
  <c r="G325" i="58" s="1"/>
  <c r="F326" i="58"/>
  <c r="G326" i="58" s="1"/>
  <c r="F327" i="58"/>
  <c r="G327" i="58" s="1"/>
  <c r="F328" i="58"/>
  <c r="G328" i="58" s="1"/>
  <c r="F329" i="58"/>
  <c r="G329" i="58" s="1"/>
  <c r="F330" i="58"/>
  <c r="G330" i="58" s="1"/>
  <c r="F7" i="58"/>
  <c r="G7" i="58" s="1"/>
  <c r="G334" i="58" l="1"/>
</calcChain>
</file>

<file path=xl/sharedStrings.xml><?xml version="1.0" encoding="utf-8"?>
<sst xmlns="http://schemas.openxmlformats.org/spreadsheetml/2006/main" count="334" uniqueCount="125">
  <si>
    <t>DATA PAGAMENTO</t>
  </si>
  <si>
    <t>COPPOLA ANTONIA</t>
  </si>
  <si>
    <t>SECLAN Srl</t>
  </si>
  <si>
    <t>RAVO SRL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</si>
  <si>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</si>
  <si>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</si>
  <si>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</si>
  <si>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</si>
  <si>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</si>
  <si>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</si>
  <si>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</si>
  <si>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BONDATTI GIANLUCA AUTOVEICOLI SRL</t>
  </si>
  <si>
    <t>fornitore</t>
  </si>
  <si>
    <t>ACEA ACQUA - ACEA ATO 2 SpA</t>
  </si>
  <si>
    <t>G &amp; G SRL</t>
  </si>
  <si>
    <t>F.LLI MAZZOCCHIA SpA</t>
  </si>
  <si>
    <t>DIERRE DIMENSIONE RICAMBI SpA</t>
  </si>
  <si>
    <t xml:space="preserve">Indicatore trimestrale di tempestività dei pagamenti </t>
  </si>
  <si>
    <t>PALMIERI ALESSIA</t>
  </si>
  <si>
    <t>IFIS Rental Service Srl</t>
  </si>
  <si>
    <t>DEL PRETE WASTE RECYCLING SRL</t>
  </si>
  <si>
    <t>MASE Srl</t>
  </si>
  <si>
    <t>CEPI T.A.A.S. Srl</t>
  </si>
  <si>
    <t>SIELCO Srl</t>
  </si>
  <si>
    <t>SERANGELI DIESEL Snc</t>
  </si>
  <si>
    <t>ALTERNA Srl</t>
  </si>
  <si>
    <t>CASILLO SISTEMI IDRAULICI Srl</t>
  </si>
  <si>
    <t>MATTUCCI Srl</t>
  </si>
  <si>
    <t>ENEL ENERGIA SpA</t>
  </si>
  <si>
    <t>FORESTAL GARDEN S.R.L.</t>
  </si>
  <si>
    <t>PGRAFICO Snc</t>
  </si>
  <si>
    <t>IPI Srl</t>
  </si>
  <si>
    <t>SIR SAFETY SYSTEM SpA</t>
  </si>
  <si>
    <t>READYTEC SPA</t>
  </si>
  <si>
    <t>SYSTEM HYGIENE Srl</t>
  </si>
  <si>
    <t>ANTINFORTUNISTICA GIST Snc</t>
  </si>
  <si>
    <t>ITALIANA PETROLI SpA ex TOTALERG SpA</t>
  </si>
  <si>
    <t>INPS-IST.NAZIONALE PREVIDENZA SOCIALE</t>
  </si>
  <si>
    <t>ROMANA DIESEL SpA</t>
  </si>
  <si>
    <t>EDILNOLEGGI SpA</t>
  </si>
  <si>
    <t>REFECTA Srl</t>
  </si>
  <si>
    <t>SEBACH SpA Unipersonale</t>
  </si>
  <si>
    <t>SYNERGIE ITALIA SpA</t>
  </si>
  <si>
    <t>SETEAM SOLUTIONS Srls</t>
  </si>
  <si>
    <t>NEMETEK Srls</t>
  </si>
  <si>
    <t>TELECOM ITALIA SPA - TIM SPA</t>
  </si>
  <si>
    <t>CENTRO SAN MICHELE Srl</t>
  </si>
  <si>
    <t>DE MARCHIS PATRIZIA</t>
  </si>
  <si>
    <t>ZAC PLAST Srl</t>
  </si>
  <si>
    <t>B. &amp; G. ECOLYNE COM Srl</t>
  </si>
  <si>
    <t>GIORGI REMO</t>
  </si>
  <si>
    <t>MASSIMINI Snc di Massimini B. e C.</t>
  </si>
  <si>
    <t>NEW TECNO SAFETY Srls</t>
  </si>
  <si>
    <t>ISP SERVIZI SRL</t>
  </si>
  <si>
    <t>JOB &amp; SAFETY Srl</t>
  </si>
  <si>
    <t>IOVINO MICHELINA</t>
  </si>
  <si>
    <t>GIUNKO Srl</t>
  </si>
  <si>
    <t>MATTIUSSI ECOLOGIA SPA</t>
  </si>
  <si>
    <t>AUTOSTRADE PER L'ITALIA</t>
  </si>
  <si>
    <t>PRONSITE di Costantini Fabrizio</t>
  </si>
  <si>
    <t>MONCINI INDUSTRIE Srl</t>
  </si>
  <si>
    <t>FIVE CONSULTING Srl</t>
  </si>
  <si>
    <t>RIVISTA ITALIANA PETROLIO Srl</t>
  </si>
  <si>
    <t>Casa di Cura MADONNA DELLE GRAZIE SpA</t>
  </si>
  <si>
    <t>MAFER Srl</t>
  </si>
  <si>
    <t>NAPOLEONI AVV. MARCO</t>
  </si>
  <si>
    <t>MIRANDA di Antonio Meola</t>
  </si>
  <si>
    <t>DATACOL Srl</t>
  </si>
  <si>
    <t>Bnp Paribas Lease Group Sa</t>
  </si>
  <si>
    <t>GORENT SpA</t>
  </si>
  <si>
    <t>PUNTO GAS Srl</t>
  </si>
  <si>
    <t>CONSULTING SERVICE Srl</t>
  </si>
  <si>
    <t>TAILORSAN Srl</t>
  </si>
  <si>
    <t>MASCETTI ARTURO</t>
  </si>
  <si>
    <t>GRUPPO TECNO PULIND Srl</t>
  </si>
  <si>
    <t>GENERAL SERVIZI Srl</t>
  </si>
  <si>
    <t>ECOCE Srl</t>
  </si>
  <si>
    <t>EFFEGI 2000 Srl</t>
  </si>
  <si>
    <t>AC PROJECTS SRL</t>
  </si>
  <si>
    <t>EASY CUP Srl</t>
  </si>
  <si>
    <t>ECOPOLIS Srl</t>
  </si>
  <si>
    <t>CM Srl</t>
  </si>
  <si>
    <t>LEASYS SpA</t>
  </si>
  <si>
    <t>ECOLOGIC SYSTEM Srl</t>
  </si>
  <si>
    <t>ARCI ONDULATO SRL</t>
  </si>
  <si>
    <t>INTERECO SERVIZI Srl</t>
  </si>
  <si>
    <t>GRENKE LOCAZIONE Srl</t>
  </si>
  <si>
    <t>SCROCCA Srl</t>
  </si>
  <si>
    <t>ECO LOGICA 2000 Srl</t>
  </si>
  <si>
    <t>CITTADINI DELL'ORDINE SpA</t>
  </si>
  <si>
    <t>MT Automazioni Srls</t>
  </si>
  <si>
    <t>PALMER Soc. Consortile a r.l.</t>
  </si>
  <si>
    <t>FARID INDUSTRIE SpA</t>
  </si>
  <si>
    <t>SINOPOLI CHIARA</t>
  </si>
  <si>
    <t>BIAGI FABIO</t>
  </si>
  <si>
    <t>ROSSI PAOLO</t>
  </si>
  <si>
    <t>TADDEI MONICA</t>
  </si>
  <si>
    <t>CPO Srl</t>
  </si>
  <si>
    <t>NOVA SERRAMENTI Srl</t>
  </si>
  <si>
    <t>ROSSETTI PACKAGING Srl</t>
  </si>
  <si>
    <t>READY DIGITAL Srl</t>
  </si>
  <si>
    <t>DAIMLER TRUCK RETAIL ITALIA Srl</t>
  </si>
  <si>
    <t>CENTRO GOMME ITALIA Srl</t>
  </si>
  <si>
    <t>ONE GROUP Srl</t>
  </si>
  <si>
    <t>ENIMOOV SpA (ex Eni Fuel)</t>
  </si>
  <si>
    <t>Carrozzeria AUTO 2000 di Mizzoni M.</t>
  </si>
  <si>
    <t>AVR SpA</t>
  </si>
  <si>
    <t>NEW CARS EURO Snc</t>
  </si>
  <si>
    <t>VESUVIANA PLASTICA Srl</t>
  </si>
  <si>
    <t>APOLLO 11 GROUP Srl</t>
  </si>
  <si>
    <t>DAY RISTOSERVICE SpA</t>
  </si>
  <si>
    <t>DENIOS SRL</t>
  </si>
  <si>
    <t>IL SOLE 24 ORE SpA</t>
  </si>
  <si>
    <t>EDILCERAMICHE Srl</t>
  </si>
  <si>
    <t>GRUPPO GESA Srl - INDUSTRIALFER</t>
  </si>
  <si>
    <t>BTE SpA</t>
  </si>
  <si>
    <t>ECOPLAST 2000 Sas</t>
  </si>
  <si>
    <t>EKOVISION Srl - Gruppo Iva Iren</t>
  </si>
  <si>
    <t>PENNACCHI FERRUCCIO</t>
  </si>
  <si>
    <t>FREZZA SERVIZI ARTIGIANI</t>
  </si>
  <si>
    <t>ADIGE CARTA Srl</t>
  </si>
  <si>
    <t>FRAMIC Srl</t>
  </si>
  <si>
    <t>DALMASO Avv. GIANFRANCO</t>
  </si>
  <si>
    <t>LANZALOTTA ALESSANDRO</t>
  </si>
  <si>
    <t>2°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</si>
</sst>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dd/mm/yy;@"/>
    <numFmt numFmtId="166" formatCode="\ dd\/mm\/yyyy"/>
  </numFmts>
  <fonts count="1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43" fontId="10" fillId="0" borderId="0" applyFont="0" applyFill="0" applyBorder="0" applyAlignment="0" applyProtection="0"/>
  </cellStyleXfs>
  <cellXfs count="55">
    <xf numFmtId="0" fontId="0" fillId="0" borderId="0" xfId="0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166" fontId="1" fillId="0" borderId="0" xfId="0" applyNumberFormat="1" applyFont="1">
      <alignment vertical="top"/>
    </xf>
    <xf numFmtId="0" fontId="1" fillId="0" borderId="0" xfId="1" applyAlignment="1">
      <alignment horizontal="center" vertical="top"/>
    </xf>
    <xf numFmtId="0" fontId="1" fillId="0" borderId="0" xfId="1">
      <alignment vertical="top"/>
    </xf>
    <xf numFmtId="0" fontId="3" fillId="0" borderId="10" xfId="1" applyFont="1" applyBorder="1">
      <alignment vertical="top"/>
    </xf>
    <xf numFmtId="0" fontId="3" fillId="0" borderId="12" xfId="1" applyFont="1" applyBorder="1">
      <alignment vertical="top"/>
    </xf>
    <xf numFmtId="0" fontId="1" fillId="0" borderId="2" xfId="1" applyBorder="1" applyAlignment="1">
      <alignment horizontal="center" vertical="top"/>
    </xf>
    <xf numFmtId="0" fontId="5" fillId="0" borderId="19" xfId="1" applyFont="1" applyBorder="1">
      <alignment vertical="top"/>
    </xf>
    <xf numFmtId="0" fontId="1" fillId="0" borderId="1" xfId="1" applyBorder="1" applyAlignment="1">
      <alignment horizontal="center" vertical="center"/>
    </xf>
    <xf numFmtId="0" fontId="1" fillId="0" borderId="7" xfId="1" applyBorder="1" applyAlignment="1">
      <alignment horizontal="center" vertical="top"/>
    </xf>
    <xf numFmtId="0" fontId="9" fillId="0" borderId="0" xfId="1" applyFont="1">
      <alignment vertical="top"/>
    </xf>
    <xf numFmtId="4" fontId="9" fillId="0" borderId="0" xfId="1" applyNumberFormat="1" applyFont="1" applyAlignment="1">
      <alignment horizontal="right" vertical="top"/>
    </xf>
    <xf numFmtId="14" fontId="1" fillId="0" borderId="0" xfId="1" applyNumberFormat="1">
      <alignment vertical="top"/>
    </xf>
    <xf numFmtId="164" fontId="1" fillId="0" borderId="0" xfId="1" applyNumberFormat="1">
      <alignment vertical="top"/>
    </xf>
    <xf numFmtId="0" fontId="1" fillId="0" borderId="6" xfId="1" applyBorder="1">
      <alignment vertical="top"/>
    </xf>
    <xf numFmtId="0" fontId="1" fillId="0" borderId="3" xfId="1" applyBorder="1">
      <alignment vertical="top"/>
    </xf>
    <xf numFmtId="164" fontId="7" fillId="0" borderId="0" xfId="1" applyNumberFormat="1" applyFont="1">
      <alignment vertical="top"/>
    </xf>
    <xf numFmtId="0" fontId="8" fillId="0" borderId="0" xfId="1" applyFont="1" applyAlignment="1">
      <alignment vertical="top" wrapText="1" readingOrder="1"/>
    </xf>
    <xf numFmtId="0" fontId="1" fillId="0" borderId="8" xfId="1" applyBorder="1" applyAlignment="1">
      <alignment horizontal="center" vertical="top"/>
    </xf>
    <xf numFmtId="0" fontId="9" fillId="0" borderId="6" xfId="1" applyFont="1" applyBorder="1">
      <alignment vertical="top"/>
    </xf>
    <xf numFmtId="0" fontId="9" fillId="0" borderId="3" xfId="1" applyFont="1" applyBorder="1">
      <alignment vertical="top"/>
    </xf>
    <xf numFmtId="0" fontId="1" fillId="0" borderId="9" xfId="1" applyBorder="1" applyAlignment="1">
      <alignment horizontal="center" vertical="top"/>
    </xf>
    <xf numFmtId="0" fontId="9" fillId="0" borderId="15" xfId="1" applyFont="1" applyBorder="1">
      <alignment vertical="top"/>
    </xf>
    <xf numFmtId="166" fontId="9" fillId="0" borderId="0" xfId="0" applyNumberFormat="1" applyFont="1">
      <alignment vertical="top"/>
    </xf>
    <xf numFmtId="0" fontId="9" fillId="0" borderId="0" xfId="0" applyFont="1">
      <alignment vertical="top"/>
    </xf>
    <xf numFmtId="4" fontId="1" fillId="0" borderId="0" xfId="1" applyNumberFormat="1">
      <alignment vertical="top"/>
    </xf>
    <xf numFmtId="4" fontId="9" fillId="0" borderId="0" xfId="0" applyNumberFormat="1" applyFont="1">
      <alignment vertical="top"/>
    </xf>
    <xf numFmtId="0" fontId="9" fillId="0" borderId="4" xfId="0" applyFont="1" applyBorder="1">
      <alignment vertical="top"/>
    </xf>
    <xf numFmtId="4" fontId="9" fillId="0" borderId="4" xfId="0" applyNumberFormat="1" applyFont="1" applyBorder="1">
      <alignment vertical="top"/>
    </xf>
    <xf numFmtId="43" fontId="1" fillId="0" borderId="0" xfId="2" applyFont="1" applyAlignment="1">
      <alignment vertical="top"/>
    </xf>
    <xf numFmtId="43" fontId="6" fillId="0" borderId="12" xfId="2" applyFont="1" applyBorder="1" applyAlignment="1">
      <alignment vertical="top"/>
    </xf>
    <xf numFmtId="0" fontId="1" fillId="2" borderId="1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1" fillId="0" borderId="20" xfId="1" applyBorder="1" applyAlignment="1">
      <alignment horizontal="center" vertical="top"/>
    </xf>
    <xf numFmtId="0" fontId="1" fillId="0" borderId="21" xfId="1" applyBorder="1" applyAlignment="1">
      <alignment horizontal="center" vertical="top"/>
    </xf>
    <xf numFmtId="0" fontId="1" fillId="0" borderId="21" xfId="1" applyBorder="1">
      <alignment vertical="top"/>
    </xf>
    <xf numFmtId="0" fontId="1" fillId="2" borderId="14" xfId="1" applyFill="1" applyBorder="1" applyAlignment="1">
      <alignment horizontal="center" vertical="center"/>
    </xf>
    <xf numFmtId="0" fontId="9" fillId="0" borderId="5" xfId="1" applyFont="1" applyBorder="1">
      <alignment vertical="top"/>
    </xf>
    <xf numFmtId="0" fontId="1" fillId="0" borderId="22" xfId="1" applyBorder="1">
      <alignment vertical="top"/>
    </xf>
    <xf numFmtId="166" fontId="9" fillId="0" borderId="4" xfId="0" applyNumberFormat="1" applyFont="1" applyBorder="1">
      <alignment vertical="top"/>
    </xf>
    <xf numFmtId="166" fontId="1" fillId="0" borderId="4" xfId="0" applyNumberFormat="1" applyFont="1" applyBorder="1">
      <alignment vertical="top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center" vertical="top"/>
    </xf>
    <xf numFmtId="0" fontId="4" fillId="3" borderId="13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4" xfId="1" applyFont="1" applyFill="1" applyBorder="1" applyAlignment="1">
      <alignment horizontal="center" vertical="top"/>
    </xf>
    <xf numFmtId="165" fontId="6" fillId="0" borderId="10" xfId="0" applyNumberFormat="1" applyFont="1" applyBorder="1" applyAlignment="1">
      <alignment horizontal="center" vertical="top"/>
    </xf>
    <xf numFmtId="165" fontId="6" fillId="0" borderId="11" xfId="0" applyNumberFormat="1" applyFont="1" applyBorder="1" applyAlignment="1">
      <alignment horizontal="center" vertical="top"/>
    </xf>
    <xf numFmtId="165" fontId="6" fillId="0" borderId="12" xfId="0" applyNumberFormat="1" applyFont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  <xf numFmtId="0" fontId="6" fillId="4" borderId="12" xfId="1" applyFont="1" applyFill="1" applyBorder="1" applyAlignment="1">
      <alignment horizontal="center" vertical="top"/>
    </xf>
    <xf numFmtId="0" fontId="4" fillId="3" borderId="16" xfId="1" applyFont="1" applyFill="1" applyBorder="1" applyAlignment="1">
      <alignment horizontal="center" vertical="top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FFCC"/>
      <color rgb="FFCCFFCC"/>
      <color rgb="FFFF66CC"/>
      <color rgb="FFFF99FF"/>
      <color rgb="FFFFCCFF"/>
      <color rgb="FFFF66FF"/>
      <color rgb="FFCCFF99"/>
      <color rgb="FF99FF99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AB88-F627-498A-97F3-78DF1ADA980B}">
  <sheetPr>
    <tabColor rgb="FFFF66CC"/>
  </sheetPr>
  <dimension ref="A1:K334"/>
  <sheetViews>
    <sheetView tabSelected="1" zoomScale="115" zoomScaleNormal="115" workbookViewId="0">
      <selection activeCell="C2" sqref="C2:F2"/>
    </sheetView>
  </sheetViews>
  <sheetFormatPr defaultRowHeight="12.75" x14ac:dyDescent="0.2"/>
  <cols>
    <col min="1" max="1" width="8.140625" style="4" customWidth="1"/>
    <col min="2" max="2" width="47.5703125" style="4" customWidth="1"/>
    <col min="3" max="4" width="20.85546875" style="5" customWidth="1"/>
    <col min="5" max="5" width="21" style="5" customWidth="1"/>
    <col min="6" max="6" width="24.42578125" style="5" customWidth="1"/>
    <col min="7" max="7" width="27.28515625" style="5" customWidth="1"/>
    <col min="8" max="8" width="9.140625" style="5"/>
    <col min="9" max="9" width="27" style="5" customWidth="1"/>
    <col min="10" max="10" width="9.140625" style="5"/>
    <col min="11" max="11" width="27.42578125" style="5" customWidth="1"/>
    <col min="12" max="16384" width="9.140625" style="5"/>
  </cols>
  <sheetData>
    <row r="1" spans="1:11" ht="13.5" thickBot="1" x14ac:dyDescent="0.25">
      <c r="A1" s="35"/>
      <c r="B1" s="36"/>
      <c r="C1" s="37"/>
      <c r="D1" s="37"/>
      <c r="E1" s="37"/>
      <c r="F1" s="37"/>
      <c r="G1" s="40"/>
    </row>
    <row r="2" spans="1:11" ht="16.5" thickBot="1" x14ac:dyDescent="0.25">
      <c r="A2" s="6"/>
      <c r="B2" s="6"/>
      <c r="C2" s="51" t="s">
        <v>124</v>
      </c>
      <c r="D2" s="52"/>
      <c r="E2" s="52"/>
      <c r="F2" s="53"/>
      <c r="G2" s="7"/>
    </row>
    <row r="3" spans="1:11" ht="14.25" x14ac:dyDescent="0.2">
      <c r="A3" s="8"/>
      <c r="D3" s="43" t="s">
        <v>6</v>
      </c>
      <c r="E3" s="44"/>
      <c r="F3" s="44"/>
      <c r="G3" s="9"/>
    </row>
    <row r="4" spans="1:11" ht="25.5" x14ac:dyDescent="0.2">
      <c r="A4" s="34" t="s">
        <v>10</v>
      </c>
      <c r="B4" s="10" t="s">
        <v>12</v>
      </c>
      <c r="C4" s="33" t="s">
        <v>4</v>
      </c>
      <c r="D4" s="1" t="s">
        <v>5</v>
      </c>
      <c r="E4" s="33" t="s">
        <v>0</v>
      </c>
      <c r="F4" s="2" t="s">
        <v>8</v>
      </c>
      <c r="G4" s="38" t="s">
        <v>9</v>
      </c>
    </row>
    <row r="5" spans="1:11" ht="12" customHeight="1" x14ac:dyDescent="0.2">
      <c r="A5" s="45"/>
      <c r="B5" s="54"/>
      <c r="C5" s="46"/>
      <c r="D5" s="46"/>
      <c r="E5" s="46"/>
      <c r="F5" s="46"/>
      <c r="G5" s="47"/>
    </row>
    <row r="6" spans="1:11" ht="14.25" x14ac:dyDescent="0.2">
      <c r="A6" s="11"/>
      <c r="B6" s="12"/>
      <c r="C6" s="13"/>
      <c r="D6" s="14"/>
      <c r="E6" s="15"/>
      <c r="F6" s="16"/>
      <c r="G6" s="17"/>
      <c r="I6" s="18"/>
      <c r="K6" s="19"/>
    </row>
    <row r="7" spans="1:11" ht="14.25" x14ac:dyDescent="0.2">
      <c r="A7" s="20">
        <v>1</v>
      </c>
      <c r="B7" s="26" t="s">
        <v>104</v>
      </c>
      <c r="C7" s="28">
        <v>9700.5</v>
      </c>
      <c r="D7" s="3">
        <v>45384</v>
      </c>
      <c r="E7" s="25">
        <v>45384</v>
      </c>
      <c r="F7" s="21">
        <f>E7-D7</f>
        <v>0</v>
      </c>
      <c r="G7" s="22">
        <f>F7*C7</f>
        <v>0</v>
      </c>
    </row>
    <row r="8" spans="1:11" ht="14.25" x14ac:dyDescent="0.2">
      <c r="A8" s="20">
        <v>2</v>
      </c>
      <c r="B8" s="26" t="s">
        <v>45</v>
      </c>
      <c r="C8" s="28">
        <v>1310.3399999999999</v>
      </c>
      <c r="D8" s="3">
        <v>45392</v>
      </c>
      <c r="E8" s="25">
        <v>45384</v>
      </c>
      <c r="F8" s="21">
        <f t="shared" ref="F8:F39" si="0">E8-D8</f>
        <v>-8</v>
      </c>
      <c r="G8" s="22">
        <f t="shared" ref="G8:G39" si="1">F8*C8</f>
        <v>-10482.719999999999</v>
      </c>
    </row>
    <row r="9" spans="1:11" ht="14.25" x14ac:dyDescent="0.2">
      <c r="A9" s="20">
        <v>3</v>
      </c>
      <c r="B9" s="26" t="s">
        <v>77</v>
      </c>
      <c r="C9" s="28">
        <v>6000</v>
      </c>
      <c r="D9" s="3">
        <v>45390</v>
      </c>
      <c r="E9" s="25">
        <v>45384</v>
      </c>
      <c r="F9" s="21">
        <f t="shared" si="0"/>
        <v>-6</v>
      </c>
      <c r="G9" s="22">
        <f t="shared" si="1"/>
        <v>-36000</v>
      </c>
    </row>
    <row r="10" spans="1:11" ht="14.25" x14ac:dyDescent="0.2">
      <c r="A10" s="20">
        <v>4</v>
      </c>
      <c r="B10" s="26" t="s">
        <v>110</v>
      </c>
      <c r="C10" s="28">
        <v>4025.66</v>
      </c>
      <c r="D10" s="3">
        <v>45382</v>
      </c>
      <c r="E10" s="25">
        <v>45384</v>
      </c>
      <c r="F10" s="21">
        <f t="shared" si="0"/>
        <v>2</v>
      </c>
      <c r="G10" s="22">
        <f t="shared" si="1"/>
        <v>8051.32</v>
      </c>
    </row>
    <row r="11" spans="1:11" ht="14.25" x14ac:dyDescent="0.2">
      <c r="A11" s="20">
        <v>5</v>
      </c>
      <c r="B11" s="26" t="s">
        <v>45</v>
      </c>
      <c r="C11" s="28">
        <v>41.26</v>
      </c>
      <c r="D11" s="3">
        <v>45397</v>
      </c>
      <c r="E11" s="25">
        <v>45386</v>
      </c>
      <c r="F11" s="21">
        <f t="shared" si="0"/>
        <v>-11</v>
      </c>
      <c r="G11" s="22">
        <f t="shared" si="1"/>
        <v>-453.85999999999996</v>
      </c>
    </row>
    <row r="12" spans="1:11" ht="14.25" x14ac:dyDescent="0.2">
      <c r="A12" s="20">
        <v>6</v>
      </c>
      <c r="B12" s="26" t="s">
        <v>45</v>
      </c>
      <c r="C12" s="28">
        <v>1029.33</v>
      </c>
      <c r="D12" s="3">
        <v>45392</v>
      </c>
      <c r="E12" s="25">
        <v>45386</v>
      </c>
      <c r="F12" s="21">
        <f t="shared" si="0"/>
        <v>-6</v>
      </c>
      <c r="G12" s="22">
        <f t="shared" si="1"/>
        <v>-6175.98</v>
      </c>
    </row>
    <row r="13" spans="1:11" ht="14.25" x14ac:dyDescent="0.2">
      <c r="A13" s="20">
        <v>7</v>
      </c>
      <c r="B13" s="26" t="s">
        <v>118</v>
      </c>
      <c r="C13" s="28">
        <v>2340</v>
      </c>
      <c r="D13" s="3">
        <v>45382</v>
      </c>
      <c r="E13" s="25">
        <v>45387</v>
      </c>
      <c r="F13" s="21">
        <f t="shared" si="0"/>
        <v>5</v>
      </c>
      <c r="G13" s="22">
        <f t="shared" si="1"/>
        <v>11700</v>
      </c>
    </row>
    <row r="14" spans="1:11" ht="14.25" x14ac:dyDescent="0.2">
      <c r="A14" s="20">
        <v>8</v>
      </c>
      <c r="B14" s="26" t="s">
        <v>52</v>
      </c>
      <c r="C14" s="28">
        <v>500</v>
      </c>
      <c r="D14" s="3">
        <v>45351</v>
      </c>
      <c r="E14" s="25">
        <v>45387</v>
      </c>
      <c r="F14" s="21">
        <f t="shared" si="0"/>
        <v>36</v>
      </c>
      <c r="G14" s="22">
        <f t="shared" si="1"/>
        <v>18000</v>
      </c>
    </row>
    <row r="15" spans="1:11" ht="14.25" x14ac:dyDescent="0.2">
      <c r="A15" s="20">
        <v>9</v>
      </c>
      <c r="B15" s="26" t="s">
        <v>52</v>
      </c>
      <c r="C15" s="28">
        <v>400</v>
      </c>
      <c r="D15" s="3">
        <v>45409</v>
      </c>
      <c r="E15" s="25">
        <v>45387</v>
      </c>
      <c r="F15" s="21">
        <f t="shared" si="0"/>
        <v>-22</v>
      </c>
      <c r="G15" s="22">
        <f t="shared" si="1"/>
        <v>-8800</v>
      </c>
    </row>
    <row r="16" spans="1:11" ht="14.25" x14ac:dyDescent="0.2">
      <c r="A16" s="20">
        <v>10</v>
      </c>
      <c r="B16" s="26" t="s">
        <v>38</v>
      </c>
      <c r="C16" s="28">
        <v>6622.95</v>
      </c>
      <c r="D16" s="3">
        <v>45382</v>
      </c>
      <c r="E16" s="25">
        <v>45390</v>
      </c>
      <c r="F16" s="21">
        <f t="shared" si="0"/>
        <v>8</v>
      </c>
      <c r="G16" s="22">
        <f t="shared" si="1"/>
        <v>52983.6</v>
      </c>
    </row>
    <row r="17" spans="1:7" ht="14.25" x14ac:dyDescent="0.2">
      <c r="A17" s="20">
        <v>11</v>
      </c>
      <c r="B17" s="26" t="s">
        <v>16</v>
      </c>
      <c r="C17" s="28">
        <v>12449.37</v>
      </c>
      <c r="D17" s="3">
        <v>45382</v>
      </c>
      <c r="E17" s="25">
        <v>45390</v>
      </c>
      <c r="F17" s="21">
        <f t="shared" si="0"/>
        <v>8</v>
      </c>
      <c r="G17" s="22">
        <f t="shared" si="1"/>
        <v>99594.96</v>
      </c>
    </row>
    <row r="18" spans="1:7" ht="14.25" x14ac:dyDescent="0.2">
      <c r="A18" s="20">
        <v>12</v>
      </c>
      <c r="B18" s="26" t="s">
        <v>104</v>
      </c>
      <c r="C18" s="28">
        <v>8809.59</v>
      </c>
      <c r="D18" s="3">
        <v>45394</v>
      </c>
      <c r="E18" s="25">
        <v>45390</v>
      </c>
      <c r="F18" s="21">
        <f t="shared" si="0"/>
        <v>-4</v>
      </c>
      <c r="G18" s="22">
        <f t="shared" si="1"/>
        <v>-35238.36</v>
      </c>
    </row>
    <row r="19" spans="1:7" ht="14.25" x14ac:dyDescent="0.2">
      <c r="A19" s="20">
        <v>13</v>
      </c>
      <c r="B19" s="26" t="s">
        <v>102</v>
      </c>
      <c r="C19" s="28">
        <v>7313.8</v>
      </c>
      <c r="D19" s="3">
        <v>45382</v>
      </c>
      <c r="E19" s="25">
        <v>45390</v>
      </c>
      <c r="F19" s="21">
        <f t="shared" si="0"/>
        <v>8</v>
      </c>
      <c r="G19" s="22">
        <f t="shared" si="1"/>
        <v>58510.400000000001</v>
      </c>
    </row>
    <row r="20" spans="1:7" ht="14.25" x14ac:dyDescent="0.2">
      <c r="A20" s="20">
        <v>14</v>
      </c>
      <c r="B20" s="26" t="s">
        <v>119</v>
      </c>
      <c r="C20" s="28">
        <v>3900</v>
      </c>
      <c r="D20" s="3">
        <v>45389</v>
      </c>
      <c r="E20" s="25">
        <v>45391</v>
      </c>
      <c r="F20" s="21">
        <f t="shared" si="0"/>
        <v>2</v>
      </c>
      <c r="G20" s="22">
        <f t="shared" si="1"/>
        <v>7800</v>
      </c>
    </row>
    <row r="21" spans="1:7" ht="14.25" x14ac:dyDescent="0.2">
      <c r="A21" s="20">
        <v>15</v>
      </c>
      <c r="B21" s="26" t="s">
        <v>119</v>
      </c>
      <c r="C21" s="28">
        <v>100</v>
      </c>
      <c r="D21" s="3">
        <v>45393</v>
      </c>
      <c r="E21" s="25">
        <v>45391</v>
      </c>
      <c r="F21" s="21">
        <f t="shared" si="0"/>
        <v>-2</v>
      </c>
      <c r="G21" s="22">
        <f t="shared" si="1"/>
        <v>-200</v>
      </c>
    </row>
    <row r="22" spans="1:7" ht="14.25" x14ac:dyDescent="0.2">
      <c r="A22" s="20">
        <v>16</v>
      </c>
      <c r="B22" s="26" t="s">
        <v>114</v>
      </c>
      <c r="C22" s="28">
        <v>884.52</v>
      </c>
      <c r="D22" s="3">
        <v>45421</v>
      </c>
      <c r="E22" s="25">
        <v>45394</v>
      </c>
      <c r="F22" s="21">
        <f t="shared" si="0"/>
        <v>-27</v>
      </c>
      <c r="G22" s="22">
        <f t="shared" si="1"/>
        <v>-23882.04</v>
      </c>
    </row>
    <row r="23" spans="1:7" ht="14.25" x14ac:dyDescent="0.2">
      <c r="A23" s="20">
        <v>17</v>
      </c>
      <c r="B23" s="26" t="s">
        <v>13</v>
      </c>
      <c r="C23" s="28">
        <v>322.26</v>
      </c>
      <c r="D23" s="3">
        <v>45401</v>
      </c>
      <c r="E23" s="25">
        <v>45394</v>
      </c>
      <c r="F23" s="21">
        <f t="shared" si="0"/>
        <v>-7</v>
      </c>
      <c r="G23" s="22">
        <f t="shared" si="1"/>
        <v>-2255.8199999999997</v>
      </c>
    </row>
    <row r="24" spans="1:7" ht="14.25" x14ac:dyDescent="0.2">
      <c r="A24" s="20">
        <v>18</v>
      </c>
      <c r="B24" s="26" t="s">
        <v>68</v>
      </c>
      <c r="C24" s="28">
        <v>380.73</v>
      </c>
      <c r="D24" s="3">
        <v>45403</v>
      </c>
      <c r="E24" s="25">
        <v>45397</v>
      </c>
      <c r="F24" s="21">
        <f t="shared" si="0"/>
        <v>-6</v>
      </c>
      <c r="G24" s="22">
        <f t="shared" si="1"/>
        <v>-2284.38</v>
      </c>
    </row>
    <row r="25" spans="1:7" ht="14.25" x14ac:dyDescent="0.2">
      <c r="A25" s="20">
        <v>19</v>
      </c>
      <c r="B25" s="26" t="s">
        <v>13</v>
      </c>
      <c r="C25" s="28">
        <v>87.43</v>
      </c>
      <c r="D25" s="3">
        <v>45394</v>
      </c>
      <c r="E25" s="25">
        <v>45397</v>
      </c>
      <c r="F25" s="21">
        <f t="shared" si="0"/>
        <v>3</v>
      </c>
      <c r="G25" s="22">
        <f t="shared" si="1"/>
        <v>262.29000000000002</v>
      </c>
    </row>
    <row r="26" spans="1:7" ht="14.25" x14ac:dyDescent="0.2">
      <c r="A26" s="20">
        <v>20</v>
      </c>
      <c r="B26" s="26" t="s">
        <v>122</v>
      </c>
      <c r="C26" s="28">
        <v>2691</v>
      </c>
      <c r="D26" s="3">
        <v>45397</v>
      </c>
      <c r="E26" s="25">
        <v>45397</v>
      </c>
      <c r="F26" s="21">
        <f t="shared" si="0"/>
        <v>0</v>
      </c>
      <c r="G26" s="22">
        <f t="shared" si="1"/>
        <v>0</v>
      </c>
    </row>
    <row r="27" spans="1:7" ht="14.25" x14ac:dyDescent="0.2">
      <c r="A27" s="20">
        <v>21</v>
      </c>
      <c r="B27" s="26" t="s">
        <v>122</v>
      </c>
      <c r="C27" s="28">
        <v>2691</v>
      </c>
      <c r="D27" s="3">
        <v>45397</v>
      </c>
      <c r="E27" s="25">
        <v>45397</v>
      </c>
      <c r="F27" s="21">
        <f t="shared" si="0"/>
        <v>0</v>
      </c>
      <c r="G27" s="22">
        <f t="shared" si="1"/>
        <v>0</v>
      </c>
    </row>
    <row r="28" spans="1:7" ht="14.25" x14ac:dyDescent="0.2">
      <c r="A28" s="20">
        <v>22</v>
      </c>
      <c r="B28" s="26" t="s">
        <v>104</v>
      </c>
      <c r="C28" s="28">
        <v>6890.62</v>
      </c>
      <c r="D28" s="3">
        <v>45404</v>
      </c>
      <c r="E28" s="25">
        <v>45401</v>
      </c>
      <c r="F28" s="21">
        <f t="shared" si="0"/>
        <v>-3</v>
      </c>
      <c r="G28" s="22">
        <f t="shared" si="1"/>
        <v>-20671.86</v>
      </c>
    </row>
    <row r="29" spans="1:7" ht="14.25" x14ac:dyDescent="0.2">
      <c r="A29" s="20">
        <v>23</v>
      </c>
      <c r="B29" s="26" t="s">
        <v>54</v>
      </c>
      <c r="C29" s="28">
        <v>985</v>
      </c>
      <c r="D29" s="3">
        <v>45435</v>
      </c>
      <c r="E29" s="25">
        <v>45401</v>
      </c>
      <c r="F29" s="21">
        <f t="shared" si="0"/>
        <v>-34</v>
      </c>
      <c r="G29" s="22">
        <f t="shared" si="1"/>
        <v>-33490</v>
      </c>
    </row>
    <row r="30" spans="1:7" ht="14.25" x14ac:dyDescent="0.2">
      <c r="A30" s="20">
        <v>24</v>
      </c>
      <c r="B30" s="26" t="s">
        <v>75</v>
      </c>
      <c r="C30" s="28">
        <v>900</v>
      </c>
      <c r="D30" s="3">
        <v>45397</v>
      </c>
      <c r="E30" s="25">
        <v>45401</v>
      </c>
      <c r="F30" s="21">
        <f t="shared" si="0"/>
        <v>4</v>
      </c>
      <c r="G30" s="22">
        <f t="shared" si="1"/>
        <v>3600</v>
      </c>
    </row>
    <row r="31" spans="1:7" ht="14.25" x14ac:dyDescent="0.2">
      <c r="A31" s="20">
        <v>25</v>
      </c>
      <c r="B31" s="26" t="s">
        <v>75</v>
      </c>
      <c r="C31" s="28">
        <v>720</v>
      </c>
      <c r="D31" s="3">
        <v>45417</v>
      </c>
      <c r="E31" s="25">
        <v>45401</v>
      </c>
      <c r="F31" s="21">
        <f t="shared" si="0"/>
        <v>-16</v>
      </c>
      <c r="G31" s="22">
        <f t="shared" si="1"/>
        <v>-11520</v>
      </c>
    </row>
    <row r="32" spans="1:7" ht="14.25" x14ac:dyDescent="0.2">
      <c r="A32" s="20">
        <v>26</v>
      </c>
      <c r="B32" s="26" t="s">
        <v>20</v>
      </c>
      <c r="C32" s="28">
        <v>14460.8</v>
      </c>
      <c r="D32" s="3">
        <v>45412</v>
      </c>
      <c r="E32" s="25">
        <v>45404</v>
      </c>
      <c r="F32" s="21">
        <f t="shared" si="0"/>
        <v>-8</v>
      </c>
      <c r="G32" s="22">
        <f t="shared" si="1"/>
        <v>-115686.39999999999</v>
      </c>
    </row>
    <row r="33" spans="1:7" ht="14.25" x14ac:dyDescent="0.2">
      <c r="A33" s="20">
        <v>27</v>
      </c>
      <c r="B33" s="26" t="s">
        <v>48</v>
      </c>
      <c r="C33" s="28">
        <v>8448</v>
      </c>
      <c r="D33" s="3">
        <v>45412</v>
      </c>
      <c r="E33" s="25">
        <v>45404</v>
      </c>
      <c r="F33" s="21">
        <f t="shared" si="0"/>
        <v>-8</v>
      </c>
      <c r="G33" s="22">
        <f t="shared" si="1"/>
        <v>-67584</v>
      </c>
    </row>
    <row r="34" spans="1:7" ht="14.25" x14ac:dyDescent="0.2">
      <c r="A34" s="20">
        <v>28</v>
      </c>
      <c r="B34" s="26" t="s">
        <v>69</v>
      </c>
      <c r="C34" s="28">
        <v>3000</v>
      </c>
      <c r="D34" s="3">
        <v>45412</v>
      </c>
      <c r="E34" s="25">
        <v>45404</v>
      </c>
      <c r="F34" s="21">
        <f t="shared" si="0"/>
        <v>-8</v>
      </c>
      <c r="G34" s="22">
        <f t="shared" si="1"/>
        <v>-24000</v>
      </c>
    </row>
    <row r="35" spans="1:7" ht="14.25" x14ac:dyDescent="0.2">
      <c r="A35" s="20">
        <v>29</v>
      </c>
      <c r="B35" s="26" t="s">
        <v>110</v>
      </c>
      <c r="C35" s="28">
        <v>3351.42</v>
      </c>
      <c r="D35" s="3">
        <v>45412</v>
      </c>
      <c r="E35" s="25">
        <v>45404</v>
      </c>
      <c r="F35" s="21">
        <f t="shared" si="0"/>
        <v>-8</v>
      </c>
      <c r="G35" s="22">
        <f t="shared" si="1"/>
        <v>-26811.360000000001</v>
      </c>
    </row>
    <row r="36" spans="1:7" ht="14.25" x14ac:dyDescent="0.2">
      <c r="A36" s="20">
        <v>30</v>
      </c>
      <c r="B36" s="26" t="s">
        <v>49</v>
      </c>
      <c r="C36" s="28">
        <v>9800</v>
      </c>
      <c r="D36" s="3">
        <v>45413</v>
      </c>
      <c r="E36" s="25">
        <v>45404</v>
      </c>
      <c r="F36" s="21">
        <f t="shared" si="0"/>
        <v>-9</v>
      </c>
      <c r="G36" s="22">
        <f t="shared" si="1"/>
        <v>-88200</v>
      </c>
    </row>
    <row r="37" spans="1:7" ht="14.25" x14ac:dyDescent="0.2">
      <c r="A37" s="20">
        <v>31</v>
      </c>
      <c r="B37" s="26" t="s">
        <v>57</v>
      </c>
      <c r="C37" s="28">
        <v>3779.2</v>
      </c>
      <c r="D37" s="3">
        <v>45412</v>
      </c>
      <c r="E37" s="25">
        <v>45404</v>
      </c>
      <c r="F37" s="21">
        <f t="shared" si="0"/>
        <v>-8</v>
      </c>
      <c r="G37" s="22">
        <f t="shared" si="1"/>
        <v>-30233.599999999999</v>
      </c>
    </row>
    <row r="38" spans="1:7" ht="14.25" x14ac:dyDescent="0.2">
      <c r="A38" s="20">
        <v>32</v>
      </c>
      <c r="B38" s="26" t="s">
        <v>76</v>
      </c>
      <c r="C38" s="28">
        <v>5099.76</v>
      </c>
      <c r="D38" s="3">
        <v>45412</v>
      </c>
      <c r="E38" s="25">
        <v>45404</v>
      </c>
      <c r="F38" s="21">
        <f t="shared" si="0"/>
        <v>-8</v>
      </c>
      <c r="G38" s="22">
        <f t="shared" si="1"/>
        <v>-40798.080000000002</v>
      </c>
    </row>
    <row r="39" spans="1:7" ht="14.25" x14ac:dyDescent="0.2">
      <c r="A39" s="20">
        <v>33</v>
      </c>
      <c r="B39" s="26" t="s">
        <v>80</v>
      </c>
      <c r="C39" s="28">
        <v>4600</v>
      </c>
      <c r="D39" s="3">
        <v>45412</v>
      </c>
      <c r="E39" s="25">
        <v>45404</v>
      </c>
      <c r="F39" s="21">
        <f t="shared" si="0"/>
        <v>-8</v>
      </c>
      <c r="G39" s="22">
        <f t="shared" si="1"/>
        <v>-36800</v>
      </c>
    </row>
    <row r="40" spans="1:7" ht="14.25" x14ac:dyDescent="0.2">
      <c r="A40" s="20">
        <v>34</v>
      </c>
      <c r="B40" s="26" t="s">
        <v>43</v>
      </c>
      <c r="C40" s="28">
        <v>980</v>
      </c>
      <c r="D40" s="3">
        <v>45413</v>
      </c>
      <c r="E40" s="25">
        <v>45404</v>
      </c>
      <c r="F40" s="21">
        <f t="shared" ref="F40:F69" si="2">E40-D40</f>
        <v>-9</v>
      </c>
      <c r="G40" s="22">
        <f t="shared" ref="G40:G69" si="3">F40*C40</f>
        <v>-8820</v>
      </c>
    </row>
    <row r="41" spans="1:7" ht="14.25" x14ac:dyDescent="0.2">
      <c r="A41" s="20">
        <v>35</v>
      </c>
      <c r="B41" s="26" t="s">
        <v>79</v>
      </c>
      <c r="C41" s="28">
        <v>208</v>
      </c>
      <c r="D41" s="3">
        <v>45412</v>
      </c>
      <c r="E41" s="25">
        <v>45404</v>
      </c>
      <c r="F41" s="21">
        <f t="shared" si="2"/>
        <v>-8</v>
      </c>
      <c r="G41" s="22">
        <f t="shared" si="3"/>
        <v>-1664</v>
      </c>
    </row>
    <row r="42" spans="1:7" ht="14.25" x14ac:dyDescent="0.2">
      <c r="A42" s="20">
        <v>36</v>
      </c>
      <c r="B42" s="26" t="s">
        <v>83</v>
      </c>
      <c r="C42" s="28">
        <v>102</v>
      </c>
      <c r="D42" s="3">
        <v>45424</v>
      </c>
      <c r="E42" s="25">
        <v>45404</v>
      </c>
      <c r="F42" s="21">
        <f t="shared" si="2"/>
        <v>-20</v>
      </c>
      <c r="G42" s="22">
        <f t="shared" si="3"/>
        <v>-2040</v>
      </c>
    </row>
    <row r="43" spans="1:7" ht="14.25" x14ac:dyDescent="0.2">
      <c r="A43" s="20">
        <v>37</v>
      </c>
      <c r="B43" s="26" t="s">
        <v>86</v>
      </c>
      <c r="C43" s="28">
        <v>549.69000000000005</v>
      </c>
      <c r="D43" s="3">
        <v>45406</v>
      </c>
      <c r="E43" s="25">
        <v>45404</v>
      </c>
      <c r="F43" s="21">
        <f t="shared" si="2"/>
        <v>-2</v>
      </c>
      <c r="G43" s="22">
        <f t="shared" si="3"/>
        <v>-1099.3800000000001</v>
      </c>
    </row>
    <row r="44" spans="1:7" ht="14.25" x14ac:dyDescent="0.2">
      <c r="A44" s="20">
        <v>38</v>
      </c>
      <c r="B44" s="26" t="s">
        <v>7</v>
      </c>
      <c r="C44" s="28">
        <v>5148</v>
      </c>
      <c r="D44" s="3">
        <v>45412</v>
      </c>
      <c r="E44" s="25">
        <v>45405</v>
      </c>
      <c r="F44" s="21">
        <f t="shared" si="2"/>
        <v>-7</v>
      </c>
      <c r="G44" s="22">
        <f t="shared" si="3"/>
        <v>-36036</v>
      </c>
    </row>
    <row r="45" spans="1:7" ht="14.25" x14ac:dyDescent="0.2">
      <c r="A45" s="20">
        <v>39</v>
      </c>
      <c r="B45" s="26" t="s">
        <v>70</v>
      </c>
      <c r="C45" s="28">
        <v>1810</v>
      </c>
      <c r="D45" s="3">
        <v>45412</v>
      </c>
      <c r="E45" s="25">
        <v>45405</v>
      </c>
      <c r="F45" s="21">
        <f t="shared" si="2"/>
        <v>-7</v>
      </c>
      <c r="G45" s="22">
        <f t="shared" si="3"/>
        <v>-12670</v>
      </c>
    </row>
    <row r="46" spans="1:7" ht="14.25" x14ac:dyDescent="0.2">
      <c r="A46" s="20">
        <v>40</v>
      </c>
      <c r="B46" s="26" t="s">
        <v>81</v>
      </c>
      <c r="C46" s="28">
        <v>6251</v>
      </c>
      <c r="D46" s="3">
        <v>45412</v>
      </c>
      <c r="E46" s="25">
        <v>45405</v>
      </c>
      <c r="F46" s="21">
        <f t="shared" si="2"/>
        <v>-7</v>
      </c>
      <c r="G46" s="22">
        <f t="shared" si="3"/>
        <v>-43757</v>
      </c>
    </row>
    <row r="47" spans="1:7" ht="14.25" x14ac:dyDescent="0.2">
      <c r="A47" s="20">
        <v>41</v>
      </c>
      <c r="B47" s="26" t="s">
        <v>31</v>
      </c>
      <c r="C47" s="28">
        <v>308.24</v>
      </c>
      <c r="D47" s="3">
        <v>45412</v>
      </c>
      <c r="E47" s="25">
        <v>45405</v>
      </c>
      <c r="F47" s="21">
        <f t="shared" si="2"/>
        <v>-7</v>
      </c>
      <c r="G47" s="22">
        <f t="shared" si="3"/>
        <v>-2157.6800000000003</v>
      </c>
    </row>
    <row r="48" spans="1:7" ht="14.25" x14ac:dyDescent="0.2">
      <c r="A48" s="20">
        <v>42</v>
      </c>
      <c r="B48" s="26" t="s">
        <v>82</v>
      </c>
      <c r="C48" s="28">
        <v>783</v>
      </c>
      <c r="D48" s="3">
        <v>45412</v>
      </c>
      <c r="E48" s="25">
        <v>45405</v>
      </c>
      <c r="F48" s="21">
        <f t="shared" si="2"/>
        <v>-7</v>
      </c>
      <c r="G48" s="22">
        <f t="shared" si="3"/>
        <v>-5481</v>
      </c>
    </row>
    <row r="49" spans="1:7" ht="14.25" x14ac:dyDescent="0.2">
      <c r="A49" s="20">
        <v>43</v>
      </c>
      <c r="B49" s="26" t="s">
        <v>91</v>
      </c>
      <c r="C49" s="28">
        <v>1610</v>
      </c>
      <c r="D49" s="3">
        <v>45390</v>
      </c>
      <c r="E49" s="25">
        <v>45405</v>
      </c>
      <c r="F49" s="21">
        <f t="shared" si="2"/>
        <v>15</v>
      </c>
      <c r="G49" s="22">
        <f t="shared" si="3"/>
        <v>24150</v>
      </c>
    </row>
    <row r="50" spans="1:7" ht="14.25" x14ac:dyDescent="0.2">
      <c r="A50" s="20">
        <v>44</v>
      </c>
      <c r="B50" s="26" t="s">
        <v>91</v>
      </c>
      <c r="C50" s="28">
        <v>900</v>
      </c>
      <c r="D50" s="3">
        <v>45404</v>
      </c>
      <c r="E50" s="25">
        <v>45405</v>
      </c>
      <c r="F50" s="21">
        <f t="shared" si="2"/>
        <v>1</v>
      </c>
      <c r="G50" s="22">
        <f t="shared" si="3"/>
        <v>900</v>
      </c>
    </row>
    <row r="51" spans="1:7" ht="14.25" x14ac:dyDescent="0.2">
      <c r="A51" s="20">
        <v>45</v>
      </c>
      <c r="B51" s="26" t="s">
        <v>85</v>
      </c>
      <c r="C51" s="28">
        <v>1564.18</v>
      </c>
      <c r="D51" s="3">
        <v>45412</v>
      </c>
      <c r="E51" s="25">
        <v>45405</v>
      </c>
      <c r="F51" s="21">
        <f t="shared" si="2"/>
        <v>-7</v>
      </c>
      <c r="G51" s="22">
        <f t="shared" si="3"/>
        <v>-10949.26</v>
      </c>
    </row>
    <row r="52" spans="1:7" ht="14.25" x14ac:dyDescent="0.2">
      <c r="A52" s="20">
        <v>46</v>
      </c>
      <c r="B52" s="26" t="s">
        <v>89</v>
      </c>
      <c r="C52" s="28">
        <v>760</v>
      </c>
      <c r="D52" s="3">
        <v>45412</v>
      </c>
      <c r="E52" s="25">
        <v>45405</v>
      </c>
      <c r="F52" s="21">
        <f t="shared" si="2"/>
        <v>-7</v>
      </c>
      <c r="G52" s="22">
        <f t="shared" si="3"/>
        <v>-5320</v>
      </c>
    </row>
    <row r="53" spans="1:7" ht="14.25" x14ac:dyDescent="0.2">
      <c r="A53" s="20">
        <v>47</v>
      </c>
      <c r="B53" s="26" t="s">
        <v>3</v>
      </c>
      <c r="C53" s="28">
        <v>5500</v>
      </c>
      <c r="D53" s="3">
        <v>45412</v>
      </c>
      <c r="E53" s="25">
        <v>45406</v>
      </c>
      <c r="F53" s="21">
        <f t="shared" si="2"/>
        <v>-6</v>
      </c>
      <c r="G53" s="22">
        <f t="shared" si="3"/>
        <v>-33000</v>
      </c>
    </row>
    <row r="54" spans="1:7" ht="14.25" x14ac:dyDescent="0.2">
      <c r="A54" s="20">
        <v>48</v>
      </c>
      <c r="B54" s="26" t="s">
        <v>36</v>
      </c>
      <c r="C54" s="28">
        <v>54032.86</v>
      </c>
      <c r="D54" s="3">
        <v>45412</v>
      </c>
      <c r="E54" s="25">
        <v>45406</v>
      </c>
      <c r="F54" s="21">
        <f t="shared" si="2"/>
        <v>-6</v>
      </c>
      <c r="G54" s="22">
        <f t="shared" si="3"/>
        <v>-324197.16000000003</v>
      </c>
    </row>
    <row r="55" spans="1:7" ht="14.25" x14ac:dyDescent="0.2">
      <c r="A55" s="20">
        <v>49</v>
      </c>
      <c r="B55" s="26" t="s">
        <v>14</v>
      </c>
      <c r="C55" s="28">
        <v>6510</v>
      </c>
      <c r="D55" s="3">
        <v>45412</v>
      </c>
      <c r="E55" s="25">
        <v>45406</v>
      </c>
      <c r="F55" s="21">
        <f t="shared" si="2"/>
        <v>-6</v>
      </c>
      <c r="G55" s="22">
        <f t="shared" si="3"/>
        <v>-39060</v>
      </c>
    </row>
    <row r="56" spans="1:7" ht="14.25" x14ac:dyDescent="0.2">
      <c r="A56" s="20">
        <v>50</v>
      </c>
      <c r="B56" s="26" t="s">
        <v>28</v>
      </c>
      <c r="C56" s="28">
        <v>356.75</v>
      </c>
      <c r="D56" s="3">
        <v>45412</v>
      </c>
      <c r="E56" s="25">
        <v>45406</v>
      </c>
      <c r="F56" s="21">
        <f t="shared" si="2"/>
        <v>-6</v>
      </c>
      <c r="G56" s="22">
        <f t="shared" si="3"/>
        <v>-2140.5</v>
      </c>
    </row>
    <row r="57" spans="1:7" ht="14.25" x14ac:dyDescent="0.2">
      <c r="A57" s="20">
        <v>51</v>
      </c>
      <c r="B57" s="26" t="s">
        <v>60</v>
      </c>
      <c r="C57" s="28">
        <v>9744</v>
      </c>
      <c r="D57" s="3">
        <v>45412</v>
      </c>
      <c r="E57" s="25">
        <v>45406</v>
      </c>
      <c r="F57" s="21">
        <f t="shared" si="2"/>
        <v>-6</v>
      </c>
      <c r="G57" s="22">
        <f t="shared" si="3"/>
        <v>-58464</v>
      </c>
    </row>
    <row r="58" spans="1:7" ht="14.25" x14ac:dyDescent="0.2">
      <c r="A58" s="20">
        <v>52</v>
      </c>
      <c r="B58" s="26" t="s">
        <v>20</v>
      </c>
      <c r="C58" s="28">
        <v>3165.03</v>
      </c>
      <c r="D58" s="3">
        <v>45412</v>
      </c>
      <c r="E58" s="25">
        <v>45406</v>
      </c>
      <c r="F58" s="21">
        <f t="shared" si="2"/>
        <v>-6</v>
      </c>
      <c r="G58" s="22">
        <f t="shared" si="3"/>
        <v>-18990.18</v>
      </c>
    </row>
    <row r="59" spans="1:7" ht="14.25" x14ac:dyDescent="0.2">
      <c r="A59" s="20">
        <v>53</v>
      </c>
      <c r="B59" s="26" t="s">
        <v>99</v>
      </c>
      <c r="C59" s="28">
        <v>521.36</v>
      </c>
      <c r="D59" s="3">
        <v>45412</v>
      </c>
      <c r="E59" s="25">
        <v>45406</v>
      </c>
      <c r="F59" s="21">
        <f t="shared" si="2"/>
        <v>-6</v>
      </c>
      <c r="G59" s="22">
        <f t="shared" si="3"/>
        <v>-3128.16</v>
      </c>
    </row>
    <row r="60" spans="1:7" ht="14.25" x14ac:dyDescent="0.2">
      <c r="A60" s="20">
        <v>54</v>
      </c>
      <c r="B60" s="26" t="s">
        <v>120</v>
      </c>
      <c r="C60" s="28">
        <v>6521</v>
      </c>
      <c r="D60" s="3">
        <v>45412</v>
      </c>
      <c r="E60" s="25">
        <v>45406</v>
      </c>
      <c r="F60" s="21">
        <f t="shared" si="2"/>
        <v>-6</v>
      </c>
      <c r="G60" s="22">
        <f t="shared" si="3"/>
        <v>-39126</v>
      </c>
    </row>
    <row r="61" spans="1:7" ht="14.25" x14ac:dyDescent="0.2">
      <c r="A61" s="20">
        <v>55</v>
      </c>
      <c r="B61" s="26" t="s">
        <v>95</v>
      </c>
      <c r="C61" s="28">
        <v>5344</v>
      </c>
      <c r="D61" s="3">
        <v>45412</v>
      </c>
      <c r="E61" s="25">
        <v>45406</v>
      </c>
      <c r="F61" s="21">
        <f t="shared" si="2"/>
        <v>-6</v>
      </c>
      <c r="G61" s="22">
        <f t="shared" si="3"/>
        <v>-32064</v>
      </c>
    </row>
    <row r="62" spans="1:7" ht="14.25" x14ac:dyDescent="0.2">
      <c r="A62" s="20">
        <v>56</v>
      </c>
      <c r="B62" s="26" t="s">
        <v>73</v>
      </c>
      <c r="C62" s="28">
        <v>1874.14</v>
      </c>
      <c r="D62" s="3">
        <v>45412</v>
      </c>
      <c r="E62" s="25">
        <v>45406</v>
      </c>
      <c r="F62" s="21">
        <f t="shared" si="2"/>
        <v>-6</v>
      </c>
      <c r="G62" s="22">
        <f t="shared" si="3"/>
        <v>-11244.84</v>
      </c>
    </row>
    <row r="63" spans="1:7" ht="14.25" x14ac:dyDescent="0.2">
      <c r="A63" s="20">
        <v>57</v>
      </c>
      <c r="B63" s="26" t="s">
        <v>104</v>
      </c>
      <c r="C63" s="28">
        <v>8195.7900000000009</v>
      </c>
      <c r="D63" s="3">
        <v>45411</v>
      </c>
      <c r="E63" s="25">
        <v>45408</v>
      </c>
      <c r="F63" s="21">
        <f t="shared" si="2"/>
        <v>-3</v>
      </c>
      <c r="G63" s="22">
        <f t="shared" si="3"/>
        <v>-24587.370000000003</v>
      </c>
    </row>
    <row r="64" spans="1:7" ht="14.25" x14ac:dyDescent="0.2">
      <c r="A64" s="20">
        <v>58</v>
      </c>
      <c r="B64" s="26" t="s">
        <v>69</v>
      </c>
      <c r="C64" s="28">
        <v>7394.2</v>
      </c>
      <c r="D64" s="3">
        <v>45412</v>
      </c>
      <c r="E64" s="25">
        <v>45408</v>
      </c>
      <c r="F64" s="21">
        <f t="shared" si="2"/>
        <v>-4</v>
      </c>
      <c r="G64" s="22">
        <f t="shared" si="3"/>
        <v>-29576.799999999999</v>
      </c>
    </row>
    <row r="65" spans="1:7" ht="14.25" x14ac:dyDescent="0.2">
      <c r="A65" s="20">
        <v>59</v>
      </c>
      <c r="B65" s="26" t="s">
        <v>50</v>
      </c>
      <c r="C65" s="28">
        <v>2682.86</v>
      </c>
      <c r="D65" s="3">
        <v>45412</v>
      </c>
      <c r="E65" s="25">
        <v>45408</v>
      </c>
      <c r="F65" s="21">
        <f t="shared" si="2"/>
        <v>-4</v>
      </c>
      <c r="G65" s="22">
        <f t="shared" si="3"/>
        <v>-10731.44</v>
      </c>
    </row>
    <row r="66" spans="1:7" ht="14.25" x14ac:dyDescent="0.2">
      <c r="A66" s="20">
        <v>60</v>
      </c>
      <c r="B66" s="26" t="s">
        <v>55</v>
      </c>
      <c r="C66" s="28">
        <v>1825.64</v>
      </c>
      <c r="D66" s="3">
        <v>45412</v>
      </c>
      <c r="E66" s="25">
        <v>45408</v>
      </c>
      <c r="F66" s="21">
        <f t="shared" si="2"/>
        <v>-4</v>
      </c>
      <c r="G66" s="22">
        <f t="shared" si="3"/>
        <v>-7302.56</v>
      </c>
    </row>
    <row r="67" spans="1:7" ht="14.25" x14ac:dyDescent="0.2">
      <c r="A67" s="20">
        <v>61</v>
      </c>
      <c r="B67" s="26" t="s">
        <v>94</v>
      </c>
      <c r="C67" s="28">
        <v>1825.64</v>
      </c>
      <c r="D67" s="3">
        <v>45412</v>
      </c>
      <c r="E67" s="25">
        <v>45408</v>
      </c>
      <c r="F67" s="21">
        <f t="shared" si="2"/>
        <v>-4</v>
      </c>
      <c r="G67" s="22">
        <f t="shared" si="3"/>
        <v>-7302.56</v>
      </c>
    </row>
    <row r="68" spans="1:7" ht="14.25" x14ac:dyDescent="0.2">
      <c r="A68" s="20">
        <v>62</v>
      </c>
      <c r="B68" s="26" t="s">
        <v>29</v>
      </c>
      <c r="C68" s="28">
        <v>458</v>
      </c>
      <c r="D68" s="3">
        <v>45395</v>
      </c>
      <c r="E68" s="25">
        <v>45408</v>
      </c>
      <c r="F68" s="21">
        <f t="shared" si="2"/>
        <v>13</v>
      </c>
      <c r="G68" s="22">
        <f t="shared" si="3"/>
        <v>5954</v>
      </c>
    </row>
    <row r="69" spans="1:7" ht="14.25" x14ac:dyDescent="0.2">
      <c r="A69" s="20">
        <v>63</v>
      </c>
      <c r="B69" s="26" t="s">
        <v>29</v>
      </c>
      <c r="C69" s="28">
        <v>351.64</v>
      </c>
      <c r="D69" s="3">
        <v>45403</v>
      </c>
      <c r="E69" s="25">
        <v>45408</v>
      </c>
      <c r="F69" s="21">
        <f t="shared" si="2"/>
        <v>5</v>
      </c>
      <c r="G69" s="22">
        <f t="shared" si="3"/>
        <v>1758.1999999999998</v>
      </c>
    </row>
    <row r="70" spans="1:7" ht="14.25" x14ac:dyDescent="0.2">
      <c r="A70" s="20">
        <v>64</v>
      </c>
      <c r="B70" s="26" t="s">
        <v>29</v>
      </c>
      <c r="C70" s="28">
        <v>663.33</v>
      </c>
      <c r="D70" s="3">
        <v>45410</v>
      </c>
      <c r="E70" s="25">
        <v>45408</v>
      </c>
      <c r="F70" s="21">
        <f t="shared" ref="F70:F101" si="4">E70-D70</f>
        <v>-2</v>
      </c>
      <c r="G70" s="22">
        <f t="shared" ref="G70:G101" si="5">F70*C70</f>
        <v>-1326.66</v>
      </c>
    </row>
    <row r="71" spans="1:7" ht="14.25" x14ac:dyDescent="0.2">
      <c r="A71" s="20">
        <v>65</v>
      </c>
      <c r="B71" s="26" t="s">
        <v>7</v>
      </c>
      <c r="C71" s="28">
        <v>2926.5</v>
      </c>
      <c r="D71" s="3">
        <v>45412</v>
      </c>
      <c r="E71" s="25">
        <v>45408</v>
      </c>
      <c r="F71" s="21">
        <f t="shared" si="4"/>
        <v>-4</v>
      </c>
      <c r="G71" s="22">
        <f t="shared" si="5"/>
        <v>-11706</v>
      </c>
    </row>
    <row r="72" spans="1:7" ht="14.25" x14ac:dyDescent="0.2">
      <c r="A72" s="20">
        <v>66</v>
      </c>
      <c r="B72" s="26" t="s">
        <v>35</v>
      </c>
      <c r="C72" s="28">
        <v>806.8</v>
      </c>
      <c r="D72" s="3">
        <v>45443</v>
      </c>
      <c r="E72" s="25">
        <v>45408</v>
      </c>
      <c r="F72" s="21">
        <f t="shared" si="4"/>
        <v>-35</v>
      </c>
      <c r="G72" s="22">
        <f t="shared" si="5"/>
        <v>-28238</v>
      </c>
    </row>
    <row r="73" spans="1:7" ht="14.25" x14ac:dyDescent="0.2">
      <c r="A73" s="20">
        <v>67</v>
      </c>
      <c r="B73" s="26" t="s">
        <v>41</v>
      </c>
      <c r="C73" s="28">
        <v>240</v>
      </c>
      <c r="D73" s="3">
        <v>45412</v>
      </c>
      <c r="E73" s="25">
        <v>45408</v>
      </c>
      <c r="F73" s="21">
        <f t="shared" si="4"/>
        <v>-4</v>
      </c>
      <c r="G73" s="22">
        <f t="shared" si="5"/>
        <v>-960</v>
      </c>
    </row>
    <row r="74" spans="1:7" ht="14.25" x14ac:dyDescent="0.2">
      <c r="A74" s="20">
        <v>68</v>
      </c>
      <c r="B74" s="26" t="s">
        <v>106</v>
      </c>
      <c r="C74" s="28">
        <v>3195.5</v>
      </c>
      <c r="D74" s="3">
        <v>45443</v>
      </c>
      <c r="E74" s="25">
        <v>45408</v>
      </c>
      <c r="F74" s="21">
        <f t="shared" si="4"/>
        <v>-35</v>
      </c>
      <c r="G74" s="22">
        <f t="shared" si="5"/>
        <v>-111842.5</v>
      </c>
    </row>
    <row r="75" spans="1:7" ht="14.25" x14ac:dyDescent="0.2">
      <c r="A75" s="20">
        <v>69</v>
      </c>
      <c r="B75" s="26" t="s">
        <v>22</v>
      </c>
      <c r="C75" s="28">
        <v>632.6</v>
      </c>
      <c r="D75" s="3">
        <v>45412</v>
      </c>
      <c r="E75" s="25">
        <v>45408</v>
      </c>
      <c r="F75" s="21">
        <f t="shared" si="4"/>
        <v>-4</v>
      </c>
      <c r="G75" s="22">
        <f t="shared" si="5"/>
        <v>-2530.4</v>
      </c>
    </row>
    <row r="76" spans="1:7" ht="14.25" x14ac:dyDescent="0.2">
      <c r="A76" s="20">
        <v>70</v>
      </c>
      <c r="B76" s="26" t="s">
        <v>42</v>
      </c>
      <c r="C76" s="28">
        <v>85153.67</v>
      </c>
      <c r="D76" s="3">
        <v>45412</v>
      </c>
      <c r="E76" s="25">
        <v>45411</v>
      </c>
      <c r="F76" s="21">
        <f t="shared" si="4"/>
        <v>-1</v>
      </c>
      <c r="G76" s="22">
        <f t="shared" si="5"/>
        <v>-85153.67</v>
      </c>
    </row>
    <row r="77" spans="1:7" ht="14.25" x14ac:dyDescent="0.2">
      <c r="A77" s="20">
        <v>71</v>
      </c>
      <c r="B77" s="26" t="s">
        <v>104</v>
      </c>
      <c r="C77" s="28">
        <v>6900.6</v>
      </c>
      <c r="D77" s="3">
        <v>45412</v>
      </c>
      <c r="E77" s="25">
        <v>45411</v>
      </c>
      <c r="F77" s="21">
        <f t="shared" si="4"/>
        <v>-1</v>
      </c>
      <c r="G77" s="22">
        <f t="shared" si="5"/>
        <v>-6900.6</v>
      </c>
    </row>
    <row r="78" spans="1:7" ht="14.25" x14ac:dyDescent="0.2">
      <c r="A78" s="20">
        <v>72</v>
      </c>
      <c r="B78" s="26" t="s">
        <v>49</v>
      </c>
      <c r="C78" s="28">
        <v>5455</v>
      </c>
      <c r="D78" s="3">
        <v>45413</v>
      </c>
      <c r="E78" s="25">
        <v>45411</v>
      </c>
      <c r="F78" s="21">
        <f t="shared" si="4"/>
        <v>-2</v>
      </c>
      <c r="G78" s="22">
        <f t="shared" si="5"/>
        <v>-10910</v>
      </c>
    </row>
    <row r="79" spans="1:7" ht="14.25" x14ac:dyDescent="0.2">
      <c r="A79" s="20">
        <v>73</v>
      </c>
      <c r="B79" s="26" t="s">
        <v>76</v>
      </c>
      <c r="C79" s="28">
        <v>47030</v>
      </c>
      <c r="D79" s="3">
        <v>45412</v>
      </c>
      <c r="E79" s="25">
        <v>45411</v>
      </c>
      <c r="F79" s="21">
        <f t="shared" si="4"/>
        <v>-1</v>
      </c>
      <c r="G79" s="22">
        <f t="shared" si="5"/>
        <v>-47030</v>
      </c>
    </row>
    <row r="80" spans="1:7" ht="14.25" x14ac:dyDescent="0.2">
      <c r="A80" s="20">
        <v>74</v>
      </c>
      <c r="B80" s="26" t="s">
        <v>48</v>
      </c>
      <c r="C80" s="28">
        <v>12381</v>
      </c>
      <c r="D80" s="3">
        <v>45412</v>
      </c>
      <c r="E80" s="25">
        <v>45411</v>
      </c>
      <c r="F80" s="21">
        <f t="shared" si="4"/>
        <v>-1</v>
      </c>
      <c r="G80" s="22">
        <f t="shared" si="5"/>
        <v>-12381</v>
      </c>
    </row>
    <row r="81" spans="1:7" ht="14.25" x14ac:dyDescent="0.2">
      <c r="A81" s="20">
        <v>75</v>
      </c>
      <c r="B81" s="26" t="s">
        <v>117</v>
      </c>
      <c r="C81" s="28">
        <v>3216.79</v>
      </c>
      <c r="D81" s="3">
        <v>45412</v>
      </c>
      <c r="E81" s="25">
        <v>45411</v>
      </c>
      <c r="F81" s="21">
        <f t="shared" si="4"/>
        <v>-1</v>
      </c>
      <c r="G81" s="22">
        <f t="shared" si="5"/>
        <v>-3216.79</v>
      </c>
    </row>
    <row r="82" spans="1:7" ht="14.25" x14ac:dyDescent="0.2">
      <c r="A82" s="20">
        <v>76</v>
      </c>
      <c r="B82" s="26" t="s">
        <v>121</v>
      </c>
      <c r="C82" s="28">
        <v>1820</v>
      </c>
      <c r="D82" s="3">
        <v>45412</v>
      </c>
      <c r="E82" s="25">
        <v>45411</v>
      </c>
      <c r="F82" s="21">
        <f t="shared" si="4"/>
        <v>-1</v>
      </c>
      <c r="G82" s="22">
        <f t="shared" si="5"/>
        <v>-1820</v>
      </c>
    </row>
    <row r="83" spans="1:7" ht="14.25" x14ac:dyDescent="0.2">
      <c r="A83" s="20">
        <v>77</v>
      </c>
      <c r="B83" s="26" t="s">
        <v>40</v>
      </c>
      <c r="C83" s="28">
        <v>414.7</v>
      </c>
      <c r="D83" s="3">
        <v>45412</v>
      </c>
      <c r="E83" s="25">
        <v>45411</v>
      </c>
      <c r="F83" s="21">
        <f t="shared" si="4"/>
        <v>-1</v>
      </c>
      <c r="G83" s="22">
        <f t="shared" si="5"/>
        <v>-414.7</v>
      </c>
    </row>
    <row r="84" spans="1:7" ht="14.25" x14ac:dyDescent="0.2">
      <c r="A84" s="20">
        <v>78</v>
      </c>
      <c r="B84" s="26" t="s">
        <v>39</v>
      </c>
      <c r="C84" s="28">
        <v>8045.7</v>
      </c>
      <c r="D84" s="3">
        <v>45412</v>
      </c>
      <c r="E84" s="25">
        <v>45411</v>
      </c>
      <c r="F84" s="21">
        <f t="shared" si="4"/>
        <v>-1</v>
      </c>
      <c r="G84" s="22">
        <f t="shared" si="5"/>
        <v>-8045.7</v>
      </c>
    </row>
    <row r="85" spans="1:7" ht="14.25" x14ac:dyDescent="0.2">
      <c r="A85" s="20">
        <v>79</v>
      </c>
      <c r="B85" s="26" t="s">
        <v>80</v>
      </c>
      <c r="C85" s="28">
        <v>5362</v>
      </c>
      <c r="D85" s="3">
        <v>45412</v>
      </c>
      <c r="E85" s="25">
        <v>45411</v>
      </c>
      <c r="F85" s="21">
        <f t="shared" si="4"/>
        <v>-1</v>
      </c>
      <c r="G85" s="22">
        <f t="shared" si="5"/>
        <v>-5362</v>
      </c>
    </row>
    <row r="86" spans="1:7" ht="14.25" x14ac:dyDescent="0.2">
      <c r="A86" s="20">
        <v>80</v>
      </c>
      <c r="B86" s="26" t="s">
        <v>7</v>
      </c>
      <c r="C86" s="28">
        <v>4783</v>
      </c>
      <c r="D86" s="3">
        <v>45412</v>
      </c>
      <c r="E86" s="25">
        <v>45412</v>
      </c>
      <c r="F86" s="21">
        <f t="shared" si="4"/>
        <v>0</v>
      </c>
      <c r="G86" s="22">
        <f t="shared" si="5"/>
        <v>0</v>
      </c>
    </row>
    <row r="87" spans="1:7" ht="14.25" x14ac:dyDescent="0.2">
      <c r="A87" s="20">
        <v>81</v>
      </c>
      <c r="B87" s="26" t="s">
        <v>49</v>
      </c>
      <c r="C87" s="28">
        <v>14300</v>
      </c>
      <c r="D87" s="3">
        <v>45413</v>
      </c>
      <c r="E87" s="25">
        <v>45412</v>
      </c>
      <c r="F87" s="21">
        <f t="shared" si="4"/>
        <v>-1</v>
      </c>
      <c r="G87" s="22">
        <f t="shared" si="5"/>
        <v>-14300</v>
      </c>
    </row>
    <row r="88" spans="1:7" ht="14.25" x14ac:dyDescent="0.2">
      <c r="A88" s="20">
        <v>82</v>
      </c>
      <c r="B88" s="26" t="s">
        <v>76</v>
      </c>
      <c r="C88" s="28">
        <v>17950</v>
      </c>
      <c r="D88" s="3">
        <v>45412</v>
      </c>
      <c r="E88" s="25">
        <v>45412</v>
      </c>
      <c r="F88" s="21">
        <f t="shared" si="4"/>
        <v>0</v>
      </c>
      <c r="G88" s="22">
        <f t="shared" si="5"/>
        <v>0</v>
      </c>
    </row>
    <row r="89" spans="1:7" ht="14.25" x14ac:dyDescent="0.2">
      <c r="A89" s="20">
        <v>83</v>
      </c>
      <c r="B89" s="26" t="s">
        <v>1</v>
      </c>
      <c r="C89" s="28">
        <v>623.46</v>
      </c>
      <c r="D89" s="3">
        <v>45412</v>
      </c>
      <c r="E89" s="25">
        <v>45412</v>
      </c>
      <c r="F89" s="21">
        <f t="shared" si="4"/>
        <v>0</v>
      </c>
      <c r="G89" s="22">
        <f t="shared" si="5"/>
        <v>0</v>
      </c>
    </row>
    <row r="90" spans="1:7" ht="14.25" x14ac:dyDescent="0.2">
      <c r="A90" s="20">
        <v>84</v>
      </c>
      <c r="B90" s="26" t="s">
        <v>48</v>
      </c>
      <c r="C90" s="28">
        <v>8617</v>
      </c>
      <c r="D90" s="3">
        <v>45412</v>
      </c>
      <c r="E90" s="25">
        <v>45412</v>
      </c>
      <c r="F90" s="21">
        <f t="shared" si="4"/>
        <v>0</v>
      </c>
      <c r="G90" s="22">
        <f t="shared" si="5"/>
        <v>0</v>
      </c>
    </row>
    <row r="91" spans="1:7" ht="14.25" x14ac:dyDescent="0.2">
      <c r="A91" s="20">
        <v>85</v>
      </c>
      <c r="B91" s="26" t="s">
        <v>81</v>
      </c>
      <c r="C91" s="28">
        <v>11725</v>
      </c>
      <c r="D91" s="3">
        <v>45412</v>
      </c>
      <c r="E91" s="25">
        <v>45412</v>
      </c>
      <c r="F91" s="21">
        <f t="shared" si="4"/>
        <v>0</v>
      </c>
      <c r="G91" s="22">
        <f t="shared" si="5"/>
        <v>0</v>
      </c>
    </row>
    <row r="92" spans="1:7" ht="14.25" x14ac:dyDescent="0.2">
      <c r="A92" s="20">
        <v>86</v>
      </c>
      <c r="B92" s="26" t="s">
        <v>69</v>
      </c>
      <c r="C92" s="28">
        <v>10994.29</v>
      </c>
      <c r="D92" s="3">
        <v>45412</v>
      </c>
      <c r="E92" s="25">
        <v>45412</v>
      </c>
      <c r="F92" s="21">
        <f t="shared" si="4"/>
        <v>0</v>
      </c>
      <c r="G92" s="22">
        <f t="shared" si="5"/>
        <v>0</v>
      </c>
    </row>
    <row r="93" spans="1:7" ht="14.25" x14ac:dyDescent="0.2">
      <c r="A93" s="20">
        <v>87</v>
      </c>
      <c r="B93" s="26" t="s">
        <v>115</v>
      </c>
      <c r="C93" s="28">
        <v>1324.96</v>
      </c>
      <c r="D93" s="3">
        <v>45409</v>
      </c>
      <c r="E93" s="25">
        <v>45412</v>
      </c>
      <c r="F93" s="21">
        <f t="shared" si="4"/>
        <v>3</v>
      </c>
      <c r="G93" s="22">
        <f t="shared" si="5"/>
        <v>3974.88</v>
      </c>
    </row>
    <row r="94" spans="1:7" ht="14.25" x14ac:dyDescent="0.2">
      <c r="A94" s="20">
        <v>88</v>
      </c>
      <c r="B94" s="26" t="s">
        <v>67</v>
      </c>
      <c r="C94" s="28">
        <v>690</v>
      </c>
      <c r="D94" s="3">
        <v>45412</v>
      </c>
      <c r="E94" s="25">
        <v>45412</v>
      </c>
      <c r="F94" s="21">
        <f t="shared" si="4"/>
        <v>0</v>
      </c>
      <c r="G94" s="22">
        <f t="shared" si="5"/>
        <v>0</v>
      </c>
    </row>
    <row r="95" spans="1:7" ht="14.25" x14ac:dyDescent="0.2">
      <c r="A95" s="20">
        <v>89</v>
      </c>
      <c r="B95" s="26" t="s">
        <v>102</v>
      </c>
      <c r="C95" s="28">
        <v>11386.2</v>
      </c>
      <c r="D95" s="3">
        <v>45412</v>
      </c>
      <c r="E95" s="25">
        <v>45412</v>
      </c>
      <c r="F95" s="21">
        <f t="shared" si="4"/>
        <v>0</v>
      </c>
      <c r="G95" s="22">
        <f t="shared" si="5"/>
        <v>0</v>
      </c>
    </row>
    <row r="96" spans="1:7" ht="14.25" x14ac:dyDescent="0.2">
      <c r="A96" s="20">
        <v>90</v>
      </c>
      <c r="B96" s="26" t="s">
        <v>11</v>
      </c>
      <c r="C96" s="28">
        <v>10000</v>
      </c>
      <c r="D96" s="3">
        <v>45412</v>
      </c>
      <c r="E96" s="25">
        <v>45412</v>
      </c>
      <c r="F96" s="21">
        <f t="shared" si="4"/>
        <v>0</v>
      </c>
      <c r="G96" s="22">
        <f t="shared" si="5"/>
        <v>0</v>
      </c>
    </row>
    <row r="97" spans="1:7" ht="14.25" x14ac:dyDescent="0.2">
      <c r="A97" s="20">
        <v>91</v>
      </c>
      <c r="B97" s="26" t="s">
        <v>34</v>
      </c>
      <c r="C97" s="28">
        <v>1100</v>
      </c>
      <c r="D97" s="3">
        <v>45412</v>
      </c>
      <c r="E97" s="25">
        <v>45412</v>
      </c>
      <c r="F97" s="21">
        <f t="shared" si="4"/>
        <v>0</v>
      </c>
      <c r="G97" s="22">
        <f t="shared" si="5"/>
        <v>0</v>
      </c>
    </row>
    <row r="98" spans="1:7" ht="14.25" x14ac:dyDescent="0.2">
      <c r="A98" s="20">
        <v>92</v>
      </c>
      <c r="B98" s="26" t="s">
        <v>71</v>
      </c>
      <c r="C98" s="28">
        <v>36.64</v>
      </c>
      <c r="D98" s="3">
        <v>45412</v>
      </c>
      <c r="E98" s="25">
        <v>45412</v>
      </c>
      <c r="F98" s="21">
        <f t="shared" si="4"/>
        <v>0</v>
      </c>
      <c r="G98" s="22">
        <f t="shared" si="5"/>
        <v>0</v>
      </c>
    </row>
    <row r="99" spans="1:7" ht="14.25" x14ac:dyDescent="0.2">
      <c r="A99" s="20">
        <v>93</v>
      </c>
      <c r="B99" s="26" t="s">
        <v>59</v>
      </c>
      <c r="C99" s="28">
        <v>870.9</v>
      </c>
      <c r="D99" s="3">
        <v>45412</v>
      </c>
      <c r="E99" s="25">
        <v>45412</v>
      </c>
      <c r="F99" s="21">
        <f t="shared" si="4"/>
        <v>0</v>
      </c>
      <c r="G99" s="22">
        <f t="shared" si="5"/>
        <v>0</v>
      </c>
    </row>
    <row r="100" spans="1:7" ht="14.25" x14ac:dyDescent="0.2">
      <c r="A100" s="20">
        <v>94</v>
      </c>
      <c r="B100" s="26" t="s">
        <v>87</v>
      </c>
      <c r="C100" s="28">
        <v>8100</v>
      </c>
      <c r="D100" s="3">
        <v>45412</v>
      </c>
      <c r="E100" s="25">
        <v>45412</v>
      </c>
      <c r="F100" s="21">
        <f t="shared" si="4"/>
        <v>0</v>
      </c>
      <c r="G100" s="22">
        <f t="shared" si="5"/>
        <v>0</v>
      </c>
    </row>
    <row r="101" spans="1:7" ht="14.25" x14ac:dyDescent="0.2">
      <c r="A101" s="20">
        <v>95</v>
      </c>
      <c r="B101" s="26" t="s">
        <v>88</v>
      </c>
      <c r="C101" s="28">
        <v>323.55</v>
      </c>
      <c r="D101" s="3">
        <v>45412</v>
      </c>
      <c r="E101" s="25">
        <v>45412</v>
      </c>
      <c r="F101" s="21">
        <f t="shared" si="4"/>
        <v>0</v>
      </c>
      <c r="G101" s="22">
        <f t="shared" si="5"/>
        <v>0</v>
      </c>
    </row>
    <row r="102" spans="1:7" ht="14.25" x14ac:dyDescent="0.2">
      <c r="A102" s="20">
        <v>96</v>
      </c>
      <c r="B102" s="26" t="s">
        <v>105</v>
      </c>
      <c r="C102" s="28">
        <v>296.77</v>
      </c>
      <c r="D102" s="3">
        <v>45390</v>
      </c>
      <c r="E102" s="25">
        <v>45412</v>
      </c>
      <c r="F102" s="21">
        <f t="shared" ref="F102:F132" si="6">E102-D102</f>
        <v>22</v>
      </c>
      <c r="G102" s="22">
        <f t="shared" ref="G102:G132" si="7">F102*C102</f>
        <v>6528.94</v>
      </c>
    </row>
    <row r="103" spans="1:7" ht="14.25" x14ac:dyDescent="0.2">
      <c r="A103" s="20">
        <v>97</v>
      </c>
      <c r="B103" s="26" t="s">
        <v>64</v>
      </c>
      <c r="C103" s="28">
        <v>5895</v>
      </c>
      <c r="D103" s="3">
        <v>45382</v>
      </c>
      <c r="E103" s="25">
        <v>45412</v>
      </c>
      <c r="F103" s="21">
        <f t="shared" si="6"/>
        <v>30</v>
      </c>
      <c r="G103" s="22">
        <f t="shared" si="7"/>
        <v>176850</v>
      </c>
    </row>
    <row r="104" spans="1:7" ht="14.25" x14ac:dyDescent="0.2">
      <c r="A104" s="20">
        <v>98</v>
      </c>
      <c r="B104" s="26" t="s">
        <v>93</v>
      </c>
      <c r="C104" s="28">
        <v>1858.57</v>
      </c>
      <c r="D104" s="3">
        <v>45412</v>
      </c>
      <c r="E104" s="25">
        <v>45412</v>
      </c>
      <c r="F104" s="21">
        <f t="shared" si="6"/>
        <v>0</v>
      </c>
      <c r="G104" s="22">
        <f t="shared" si="7"/>
        <v>0</v>
      </c>
    </row>
    <row r="105" spans="1:7" ht="14.25" x14ac:dyDescent="0.2">
      <c r="A105" s="20">
        <v>99</v>
      </c>
      <c r="B105" s="26" t="s">
        <v>96</v>
      </c>
      <c r="C105" s="28">
        <v>1858.57</v>
      </c>
      <c r="D105" s="3">
        <v>45412</v>
      </c>
      <c r="E105" s="25">
        <v>45412</v>
      </c>
      <c r="F105" s="21">
        <f t="shared" si="6"/>
        <v>0</v>
      </c>
      <c r="G105" s="22">
        <f t="shared" si="7"/>
        <v>0</v>
      </c>
    </row>
    <row r="106" spans="1:7" ht="14.25" x14ac:dyDescent="0.2">
      <c r="A106" s="20">
        <v>100</v>
      </c>
      <c r="B106" s="26" t="s">
        <v>38</v>
      </c>
      <c r="C106" s="28">
        <v>174.76</v>
      </c>
      <c r="D106" s="3">
        <v>45412</v>
      </c>
      <c r="E106" s="25">
        <v>45412</v>
      </c>
      <c r="F106" s="21">
        <f t="shared" si="6"/>
        <v>0</v>
      </c>
      <c r="G106" s="22">
        <f t="shared" si="7"/>
        <v>0</v>
      </c>
    </row>
    <row r="107" spans="1:7" ht="14.25" x14ac:dyDescent="0.2">
      <c r="A107" s="20">
        <v>101</v>
      </c>
      <c r="B107" s="26" t="s">
        <v>38</v>
      </c>
      <c r="C107" s="28">
        <v>139.18</v>
      </c>
      <c r="D107" s="3">
        <v>45443</v>
      </c>
      <c r="E107" s="25">
        <v>45412</v>
      </c>
      <c r="F107" s="21">
        <f t="shared" si="6"/>
        <v>-31</v>
      </c>
      <c r="G107" s="22">
        <f t="shared" si="7"/>
        <v>-4314.58</v>
      </c>
    </row>
    <row r="108" spans="1:7" ht="14.25" x14ac:dyDescent="0.2">
      <c r="A108" s="20">
        <v>102</v>
      </c>
      <c r="B108" s="26" t="s">
        <v>84</v>
      </c>
      <c r="C108" s="28">
        <v>3420</v>
      </c>
      <c r="D108" s="3">
        <v>45412</v>
      </c>
      <c r="E108" s="25">
        <v>45412</v>
      </c>
      <c r="F108" s="21">
        <f t="shared" si="6"/>
        <v>0</v>
      </c>
      <c r="G108" s="22">
        <f t="shared" si="7"/>
        <v>0</v>
      </c>
    </row>
    <row r="109" spans="1:7" ht="14.25" x14ac:dyDescent="0.2">
      <c r="A109" s="20">
        <v>103</v>
      </c>
      <c r="B109" s="26" t="s">
        <v>113</v>
      </c>
      <c r="C109" s="28">
        <v>815.46</v>
      </c>
      <c r="D109" s="3">
        <v>45420</v>
      </c>
      <c r="E109" s="25">
        <v>45412</v>
      </c>
      <c r="F109" s="21">
        <f t="shared" si="6"/>
        <v>-8</v>
      </c>
      <c r="G109" s="22">
        <f t="shared" si="7"/>
        <v>-6523.68</v>
      </c>
    </row>
    <row r="110" spans="1:7" ht="14.25" x14ac:dyDescent="0.2">
      <c r="A110" s="20">
        <v>104</v>
      </c>
      <c r="B110" s="26" t="s">
        <v>28</v>
      </c>
      <c r="C110" s="28">
        <v>305.76</v>
      </c>
      <c r="D110" s="3">
        <v>45412</v>
      </c>
      <c r="E110" s="25">
        <v>45412</v>
      </c>
      <c r="F110" s="21">
        <f t="shared" si="6"/>
        <v>0</v>
      </c>
      <c r="G110" s="22">
        <f t="shared" si="7"/>
        <v>0</v>
      </c>
    </row>
    <row r="111" spans="1:7" ht="14.25" x14ac:dyDescent="0.2">
      <c r="A111" s="20">
        <v>105</v>
      </c>
      <c r="B111" s="26" t="s">
        <v>58</v>
      </c>
      <c r="C111" s="28">
        <v>64.510000000000005</v>
      </c>
      <c r="D111" s="3">
        <v>45412</v>
      </c>
      <c r="E111" s="25">
        <v>45412</v>
      </c>
      <c r="F111" s="21">
        <f t="shared" si="6"/>
        <v>0</v>
      </c>
      <c r="G111" s="22">
        <f t="shared" si="7"/>
        <v>0</v>
      </c>
    </row>
    <row r="112" spans="1:7" ht="14.25" x14ac:dyDescent="0.2">
      <c r="A112" s="20">
        <v>106</v>
      </c>
      <c r="B112" s="26" t="s">
        <v>65</v>
      </c>
      <c r="C112" s="28">
        <v>1858.57</v>
      </c>
      <c r="D112" s="3">
        <v>45412</v>
      </c>
      <c r="E112" s="25">
        <v>45412</v>
      </c>
      <c r="F112" s="21">
        <f t="shared" si="6"/>
        <v>0</v>
      </c>
      <c r="G112" s="22">
        <f t="shared" si="7"/>
        <v>0</v>
      </c>
    </row>
    <row r="113" spans="1:7" ht="14.25" x14ac:dyDescent="0.2">
      <c r="A113" s="20">
        <v>107</v>
      </c>
      <c r="B113" s="26" t="s">
        <v>77</v>
      </c>
      <c r="C113" s="28">
        <v>6000</v>
      </c>
      <c r="D113" s="3">
        <v>45418</v>
      </c>
      <c r="E113" s="25">
        <v>45414</v>
      </c>
      <c r="F113" s="21">
        <f t="shared" si="6"/>
        <v>-4</v>
      </c>
      <c r="G113" s="22">
        <f t="shared" si="7"/>
        <v>-24000</v>
      </c>
    </row>
    <row r="114" spans="1:7" ht="14.25" x14ac:dyDescent="0.2">
      <c r="A114" s="20">
        <v>108</v>
      </c>
      <c r="B114" s="26" t="s">
        <v>28</v>
      </c>
      <c r="C114" s="28">
        <v>2109.7800000000002</v>
      </c>
      <c r="D114" s="3">
        <v>45418</v>
      </c>
      <c r="E114" s="25">
        <v>45414</v>
      </c>
      <c r="F114" s="21">
        <f t="shared" si="6"/>
        <v>-4</v>
      </c>
      <c r="G114" s="22">
        <f t="shared" si="7"/>
        <v>-8439.1200000000008</v>
      </c>
    </row>
    <row r="115" spans="1:7" ht="14.25" x14ac:dyDescent="0.2">
      <c r="A115" s="20">
        <v>109</v>
      </c>
      <c r="B115" s="26" t="s">
        <v>13</v>
      </c>
      <c r="C115" s="28">
        <v>1327.52</v>
      </c>
      <c r="D115" s="3">
        <v>45416</v>
      </c>
      <c r="E115" s="25">
        <v>45414</v>
      </c>
      <c r="F115" s="21">
        <f t="shared" si="6"/>
        <v>-2</v>
      </c>
      <c r="G115" s="22">
        <f t="shared" si="7"/>
        <v>-2655.04</v>
      </c>
    </row>
    <row r="116" spans="1:7" ht="14.25" x14ac:dyDescent="0.2">
      <c r="A116" s="20">
        <v>110</v>
      </c>
      <c r="B116" s="26" t="s">
        <v>92</v>
      </c>
      <c r="C116" s="28">
        <v>294.8</v>
      </c>
      <c r="D116" s="3">
        <v>45414</v>
      </c>
      <c r="E116" s="25">
        <v>45414</v>
      </c>
      <c r="F116" s="21">
        <f t="shared" si="6"/>
        <v>0</v>
      </c>
      <c r="G116" s="22">
        <f t="shared" si="7"/>
        <v>0</v>
      </c>
    </row>
    <row r="117" spans="1:7" ht="14.25" x14ac:dyDescent="0.2">
      <c r="A117" s="20">
        <v>111</v>
      </c>
      <c r="B117" s="26" t="s">
        <v>90</v>
      </c>
      <c r="C117" s="28">
        <v>340</v>
      </c>
      <c r="D117" s="3">
        <v>45411</v>
      </c>
      <c r="E117" s="25">
        <v>45414</v>
      </c>
      <c r="F117" s="21">
        <f t="shared" si="6"/>
        <v>3</v>
      </c>
      <c r="G117" s="22">
        <f t="shared" si="7"/>
        <v>1020</v>
      </c>
    </row>
    <row r="118" spans="1:7" ht="14.25" x14ac:dyDescent="0.2">
      <c r="A118" s="20">
        <v>112</v>
      </c>
      <c r="B118" s="26" t="s">
        <v>90</v>
      </c>
      <c r="C118" s="28">
        <v>200</v>
      </c>
      <c r="D118" s="3">
        <v>45417</v>
      </c>
      <c r="E118" s="25">
        <v>45414</v>
      </c>
      <c r="F118" s="21">
        <f t="shared" si="6"/>
        <v>-3</v>
      </c>
      <c r="G118" s="22">
        <f t="shared" si="7"/>
        <v>-600</v>
      </c>
    </row>
    <row r="119" spans="1:7" ht="14.25" x14ac:dyDescent="0.2">
      <c r="A119" s="20">
        <v>113</v>
      </c>
      <c r="B119" s="26" t="s">
        <v>107</v>
      </c>
      <c r="C119" s="28">
        <v>167.19</v>
      </c>
      <c r="D119" s="3">
        <v>45438</v>
      </c>
      <c r="E119" s="25">
        <v>45414</v>
      </c>
      <c r="F119" s="21">
        <f t="shared" si="6"/>
        <v>-24</v>
      </c>
      <c r="G119" s="22">
        <f t="shared" si="7"/>
        <v>-4012.56</v>
      </c>
    </row>
    <row r="120" spans="1:7" ht="14.25" x14ac:dyDescent="0.2">
      <c r="A120" s="20">
        <v>114</v>
      </c>
      <c r="B120" s="26" t="s">
        <v>109</v>
      </c>
      <c r="C120" s="28">
        <v>723.86</v>
      </c>
      <c r="D120" s="3">
        <v>45395</v>
      </c>
      <c r="E120" s="25">
        <v>45415</v>
      </c>
      <c r="F120" s="21">
        <f t="shared" si="6"/>
        <v>20</v>
      </c>
      <c r="G120" s="22">
        <f t="shared" si="7"/>
        <v>14477.2</v>
      </c>
    </row>
    <row r="121" spans="1:7" ht="14.25" x14ac:dyDescent="0.2">
      <c r="A121" s="20">
        <v>115</v>
      </c>
      <c r="B121" s="26" t="s">
        <v>109</v>
      </c>
      <c r="C121" s="28">
        <v>150.85</v>
      </c>
      <c r="D121" s="3">
        <v>45408</v>
      </c>
      <c r="E121" s="25">
        <v>45415</v>
      </c>
      <c r="F121" s="21">
        <f t="shared" si="6"/>
        <v>7</v>
      </c>
      <c r="G121" s="22">
        <f t="shared" si="7"/>
        <v>1055.95</v>
      </c>
    </row>
    <row r="122" spans="1:7" ht="14.25" x14ac:dyDescent="0.2">
      <c r="A122" s="20">
        <v>116</v>
      </c>
      <c r="B122" s="26" t="s">
        <v>109</v>
      </c>
      <c r="C122" s="28">
        <v>303.69</v>
      </c>
      <c r="D122" s="3">
        <v>45415</v>
      </c>
      <c r="E122" s="25">
        <v>45415</v>
      </c>
      <c r="F122" s="21">
        <f t="shared" si="6"/>
        <v>0</v>
      </c>
      <c r="G122" s="22">
        <f t="shared" si="7"/>
        <v>0</v>
      </c>
    </row>
    <row r="123" spans="1:7" ht="14.25" x14ac:dyDescent="0.2">
      <c r="A123" s="20">
        <v>117</v>
      </c>
      <c r="B123" s="26" t="s">
        <v>101</v>
      </c>
      <c r="C123" s="28">
        <v>2842.14</v>
      </c>
      <c r="D123" s="3">
        <v>45412</v>
      </c>
      <c r="E123" s="25">
        <v>45415</v>
      </c>
      <c r="F123" s="21">
        <f t="shared" si="6"/>
        <v>3</v>
      </c>
      <c r="G123" s="22">
        <f t="shared" si="7"/>
        <v>8526.42</v>
      </c>
    </row>
    <row r="124" spans="1:7" ht="14.25" x14ac:dyDescent="0.2">
      <c r="A124" s="20">
        <v>118</v>
      </c>
      <c r="B124" s="26" t="s">
        <v>53</v>
      </c>
      <c r="C124" s="28">
        <v>1320</v>
      </c>
      <c r="D124" s="3">
        <v>45415</v>
      </c>
      <c r="E124" s="25">
        <v>45415</v>
      </c>
      <c r="F124" s="21">
        <f t="shared" si="6"/>
        <v>0</v>
      </c>
      <c r="G124" s="22">
        <f t="shared" si="7"/>
        <v>0</v>
      </c>
    </row>
    <row r="125" spans="1:7" ht="14.25" x14ac:dyDescent="0.2">
      <c r="A125" s="20">
        <v>119</v>
      </c>
      <c r="B125" s="26" t="s">
        <v>104</v>
      </c>
      <c r="C125" s="28">
        <v>9518.9500000000007</v>
      </c>
      <c r="D125" s="3">
        <v>45422</v>
      </c>
      <c r="E125" s="25">
        <v>45418</v>
      </c>
      <c r="F125" s="21">
        <f t="shared" si="6"/>
        <v>-4</v>
      </c>
      <c r="G125" s="22">
        <f t="shared" si="7"/>
        <v>-38075.800000000003</v>
      </c>
    </row>
    <row r="126" spans="1:7" ht="14.25" x14ac:dyDescent="0.2">
      <c r="A126" s="20">
        <v>120</v>
      </c>
      <c r="B126" s="26" t="s">
        <v>63</v>
      </c>
      <c r="C126" s="28">
        <v>7848.7</v>
      </c>
      <c r="D126" s="3">
        <v>45420</v>
      </c>
      <c r="E126" s="25">
        <v>45418</v>
      </c>
      <c r="F126" s="21">
        <f t="shared" si="6"/>
        <v>-2</v>
      </c>
      <c r="G126" s="22">
        <f t="shared" si="7"/>
        <v>-15697.4</v>
      </c>
    </row>
    <row r="127" spans="1:7" ht="14.25" x14ac:dyDescent="0.2">
      <c r="A127" s="20">
        <v>121</v>
      </c>
      <c r="B127" s="26" t="s">
        <v>71</v>
      </c>
      <c r="C127" s="28">
        <v>72</v>
      </c>
      <c r="D127" s="3">
        <v>45443</v>
      </c>
      <c r="E127" s="25">
        <v>45419</v>
      </c>
      <c r="F127" s="21">
        <f t="shared" si="6"/>
        <v>-24</v>
      </c>
      <c r="G127" s="22">
        <f t="shared" si="7"/>
        <v>-1728</v>
      </c>
    </row>
    <row r="128" spans="1:7" ht="14.25" x14ac:dyDescent="0.2">
      <c r="A128" s="20">
        <v>122</v>
      </c>
      <c r="B128" s="26" t="s">
        <v>45</v>
      </c>
      <c r="C128" s="28">
        <v>1260.23</v>
      </c>
      <c r="D128" s="3">
        <v>45425</v>
      </c>
      <c r="E128" s="25">
        <v>45421</v>
      </c>
      <c r="F128" s="21">
        <f t="shared" si="6"/>
        <v>-4</v>
      </c>
      <c r="G128" s="22">
        <f t="shared" si="7"/>
        <v>-5040.92</v>
      </c>
    </row>
    <row r="129" spans="1:7" ht="14.25" x14ac:dyDescent="0.2">
      <c r="A129" s="20">
        <v>123</v>
      </c>
      <c r="B129" s="26" t="s">
        <v>45</v>
      </c>
      <c r="C129" s="28">
        <v>1325.98</v>
      </c>
      <c r="D129" s="3">
        <v>45425</v>
      </c>
      <c r="E129" s="25">
        <v>45421</v>
      </c>
      <c r="F129" s="21">
        <f t="shared" si="6"/>
        <v>-4</v>
      </c>
      <c r="G129" s="22">
        <f t="shared" si="7"/>
        <v>-5303.92</v>
      </c>
    </row>
    <row r="130" spans="1:7" ht="14.25" x14ac:dyDescent="0.2">
      <c r="A130" s="20">
        <v>124</v>
      </c>
      <c r="B130" s="26" t="s">
        <v>45</v>
      </c>
      <c r="C130" s="28">
        <v>47.13</v>
      </c>
      <c r="D130" s="3">
        <v>45427</v>
      </c>
      <c r="E130" s="25">
        <v>45425</v>
      </c>
      <c r="F130" s="21">
        <f t="shared" si="6"/>
        <v>-2</v>
      </c>
      <c r="G130" s="22">
        <f t="shared" si="7"/>
        <v>-94.26</v>
      </c>
    </row>
    <row r="131" spans="1:7" ht="14.25" x14ac:dyDescent="0.2">
      <c r="A131" s="20">
        <v>125</v>
      </c>
      <c r="B131" s="26" t="s">
        <v>48</v>
      </c>
      <c r="C131" s="28">
        <v>3495</v>
      </c>
      <c r="D131" s="3">
        <v>45422</v>
      </c>
      <c r="E131" s="25">
        <v>45425</v>
      </c>
      <c r="F131" s="21">
        <f t="shared" si="6"/>
        <v>3</v>
      </c>
      <c r="G131" s="22">
        <f t="shared" si="7"/>
        <v>10485</v>
      </c>
    </row>
    <row r="132" spans="1:7" ht="14.25" x14ac:dyDescent="0.2">
      <c r="A132" s="20">
        <v>126</v>
      </c>
      <c r="B132" s="26" t="s">
        <v>98</v>
      </c>
      <c r="C132" s="28">
        <v>280</v>
      </c>
      <c r="D132" s="3">
        <v>45425</v>
      </c>
      <c r="E132" s="25">
        <v>45425</v>
      </c>
      <c r="F132" s="21">
        <f t="shared" si="6"/>
        <v>0</v>
      </c>
      <c r="G132" s="22">
        <f t="shared" si="7"/>
        <v>0</v>
      </c>
    </row>
    <row r="133" spans="1:7" ht="14.25" x14ac:dyDescent="0.2">
      <c r="A133" s="20">
        <v>127</v>
      </c>
      <c r="B133" s="26" t="s">
        <v>20</v>
      </c>
      <c r="C133" s="28">
        <v>8374.07</v>
      </c>
      <c r="D133" s="3">
        <v>45427</v>
      </c>
      <c r="E133" s="25">
        <v>45427</v>
      </c>
      <c r="F133" s="21">
        <f t="shared" ref="F133:F164" si="8">E133-D133</f>
        <v>0</v>
      </c>
      <c r="G133" s="22">
        <f t="shared" ref="G133:G164" si="9">F133*C133</f>
        <v>0</v>
      </c>
    </row>
    <row r="134" spans="1:7" ht="14.25" x14ac:dyDescent="0.2">
      <c r="A134" s="20">
        <v>128</v>
      </c>
      <c r="B134" s="26" t="s">
        <v>104</v>
      </c>
      <c r="C134" s="28">
        <v>7025.3</v>
      </c>
      <c r="D134" s="3">
        <v>45429</v>
      </c>
      <c r="E134" s="25">
        <v>45427</v>
      </c>
      <c r="F134" s="21">
        <f t="shared" si="8"/>
        <v>-2</v>
      </c>
      <c r="G134" s="22">
        <f t="shared" si="9"/>
        <v>-14050.6</v>
      </c>
    </row>
    <row r="135" spans="1:7" ht="14.25" x14ac:dyDescent="0.2">
      <c r="A135" s="20">
        <v>129</v>
      </c>
      <c r="B135" s="26" t="s">
        <v>37</v>
      </c>
      <c r="C135" s="28">
        <v>190.81</v>
      </c>
      <c r="D135" s="3">
        <v>45417</v>
      </c>
      <c r="E135" s="25">
        <v>45428</v>
      </c>
      <c r="F135" s="21">
        <f t="shared" si="8"/>
        <v>11</v>
      </c>
      <c r="G135" s="22">
        <f t="shared" si="9"/>
        <v>2098.91</v>
      </c>
    </row>
    <row r="136" spans="1:7" ht="14.25" x14ac:dyDescent="0.2">
      <c r="A136" s="20">
        <v>130</v>
      </c>
      <c r="B136" s="26" t="s">
        <v>28</v>
      </c>
      <c r="C136" s="28">
        <v>218.13</v>
      </c>
      <c r="D136" s="3">
        <v>45435</v>
      </c>
      <c r="E136" s="25">
        <v>45432</v>
      </c>
      <c r="F136" s="21">
        <f t="shared" si="8"/>
        <v>-3</v>
      </c>
      <c r="G136" s="22">
        <f t="shared" si="9"/>
        <v>-654.39</v>
      </c>
    </row>
    <row r="137" spans="1:7" ht="14.25" x14ac:dyDescent="0.2">
      <c r="A137" s="20">
        <v>131</v>
      </c>
      <c r="B137" s="26" t="s">
        <v>16</v>
      </c>
      <c r="C137" s="28">
        <v>9308.4500000000007</v>
      </c>
      <c r="D137" s="3">
        <v>45412</v>
      </c>
      <c r="E137" s="25">
        <v>45432</v>
      </c>
      <c r="F137" s="21">
        <f t="shared" si="8"/>
        <v>20</v>
      </c>
      <c r="G137" s="22">
        <f t="shared" si="9"/>
        <v>186169</v>
      </c>
    </row>
    <row r="138" spans="1:7" ht="14.25" x14ac:dyDescent="0.2">
      <c r="A138" s="20">
        <v>132</v>
      </c>
      <c r="B138" s="26" t="s">
        <v>103</v>
      </c>
      <c r="C138" s="28">
        <v>801</v>
      </c>
      <c r="D138" s="3">
        <v>45429</v>
      </c>
      <c r="E138" s="25">
        <v>45432</v>
      </c>
      <c r="F138" s="21">
        <f t="shared" si="8"/>
        <v>3</v>
      </c>
      <c r="G138" s="22">
        <f t="shared" si="9"/>
        <v>2403</v>
      </c>
    </row>
    <row r="139" spans="1:7" ht="14.25" x14ac:dyDescent="0.2">
      <c r="A139" s="20">
        <v>133</v>
      </c>
      <c r="B139" s="26" t="s">
        <v>112</v>
      </c>
      <c r="C139" s="28">
        <v>900</v>
      </c>
      <c r="D139" s="3">
        <v>45412</v>
      </c>
      <c r="E139" s="25">
        <v>45433</v>
      </c>
      <c r="F139" s="21">
        <f t="shared" si="8"/>
        <v>21</v>
      </c>
      <c r="G139" s="22">
        <f t="shared" si="9"/>
        <v>18900</v>
      </c>
    </row>
    <row r="140" spans="1:7" ht="14.25" x14ac:dyDescent="0.2">
      <c r="A140" s="20">
        <v>134</v>
      </c>
      <c r="B140" s="26" t="s">
        <v>105</v>
      </c>
      <c r="C140" s="28">
        <v>783.2</v>
      </c>
      <c r="D140" s="3">
        <v>45424</v>
      </c>
      <c r="E140" s="25">
        <v>45433</v>
      </c>
      <c r="F140" s="21">
        <f t="shared" si="8"/>
        <v>9</v>
      </c>
      <c r="G140" s="22">
        <f t="shared" si="9"/>
        <v>7048.8</v>
      </c>
    </row>
    <row r="141" spans="1:7" ht="14.25" x14ac:dyDescent="0.2">
      <c r="A141" s="20">
        <v>135</v>
      </c>
      <c r="B141" s="26" t="s">
        <v>80</v>
      </c>
      <c r="C141" s="28">
        <v>1232.8900000000001</v>
      </c>
      <c r="D141" s="3">
        <v>45412</v>
      </c>
      <c r="E141" s="25">
        <v>45433</v>
      </c>
      <c r="F141" s="21">
        <f t="shared" si="8"/>
        <v>21</v>
      </c>
      <c r="G141" s="22">
        <f t="shared" si="9"/>
        <v>25890.690000000002</v>
      </c>
    </row>
    <row r="142" spans="1:7" ht="14.25" x14ac:dyDescent="0.2">
      <c r="A142" s="20">
        <v>136</v>
      </c>
      <c r="B142" s="26" t="s">
        <v>69</v>
      </c>
      <c r="C142" s="28">
        <v>9991.2999999999993</v>
      </c>
      <c r="D142" s="3">
        <v>45443</v>
      </c>
      <c r="E142" s="25">
        <v>45434</v>
      </c>
      <c r="F142" s="21">
        <f t="shared" si="8"/>
        <v>-9</v>
      </c>
      <c r="G142" s="22">
        <f t="shared" si="9"/>
        <v>-89921.7</v>
      </c>
    </row>
    <row r="143" spans="1:7" ht="14.25" x14ac:dyDescent="0.2">
      <c r="A143" s="20">
        <v>137</v>
      </c>
      <c r="B143" s="26" t="s">
        <v>80</v>
      </c>
      <c r="C143" s="28">
        <v>5362</v>
      </c>
      <c r="D143" s="3">
        <v>45443</v>
      </c>
      <c r="E143" s="25">
        <v>45434</v>
      </c>
      <c r="F143" s="21">
        <f t="shared" si="8"/>
        <v>-9</v>
      </c>
      <c r="G143" s="22">
        <f t="shared" si="9"/>
        <v>-48258</v>
      </c>
    </row>
    <row r="144" spans="1:7" ht="14.25" x14ac:dyDescent="0.2">
      <c r="A144" s="20">
        <v>138</v>
      </c>
      <c r="B144" s="26" t="s">
        <v>104</v>
      </c>
      <c r="C144" s="28">
        <v>8187.2</v>
      </c>
      <c r="D144" s="3">
        <v>45436</v>
      </c>
      <c r="E144" s="25">
        <v>45434</v>
      </c>
      <c r="F144" s="21">
        <f t="shared" si="8"/>
        <v>-2</v>
      </c>
      <c r="G144" s="22">
        <f t="shared" si="9"/>
        <v>-16374.4</v>
      </c>
    </row>
    <row r="145" spans="1:7" ht="14.25" x14ac:dyDescent="0.2">
      <c r="A145" s="20">
        <v>139</v>
      </c>
      <c r="B145" s="26" t="s">
        <v>15</v>
      </c>
      <c r="C145" s="28">
        <v>1298.42</v>
      </c>
      <c r="D145" s="3">
        <v>45443</v>
      </c>
      <c r="E145" s="25">
        <v>45434</v>
      </c>
      <c r="F145" s="21">
        <f t="shared" si="8"/>
        <v>-9</v>
      </c>
      <c r="G145" s="22">
        <f t="shared" si="9"/>
        <v>-11685.78</v>
      </c>
    </row>
    <row r="146" spans="1:7" ht="14.25" x14ac:dyDescent="0.2">
      <c r="A146" s="20">
        <v>140</v>
      </c>
      <c r="B146" s="26" t="s">
        <v>48</v>
      </c>
      <c r="C146" s="28">
        <v>12381</v>
      </c>
      <c r="D146" s="3">
        <v>45443</v>
      </c>
      <c r="E146" s="25">
        <v>45434</v>
      </c>
      <c r="F146" s="21">
        <f t="shared" si="8"/>
        <v>-9</v>
      </c>
      <c r="G146" s="22">
        <f t="shared" si="9"/>
        <v>-111429</v>
      </c>
    </row>
    <row r="147" spans="1:7" ht="14.25" x14ac:dyDescent="0.2">
      <c r="A147" s="20">
        <v>141</v>
      </c>
      <c r="B147" s="26" t="s">
        <v>54</v>
      </c>
      <c r="C147" s="28">
        <v>1561</v>
      </c>
      <c r="D147" s="3">
        <v>45431</v>
      </c>
      <c r="E147" s="25">
        <v>45434</v>
      </c>
      <c r="F147" s="21">
        <f t="shared" si="8"/>
        <v>3</v>
      </c>
      <c r="G147" s="22">
        <f t="shared" si="9"/>
        <v>4683</v>
      </c>
    </row>
    <row r="148" spans="1:7" ht="14.25" x14ac:dyDescent="0.2">
      <c r="A148" s="20">
        <v>142</v>
      </c>
      <c r="B148" s="26" t="s">
        <v>7</v>
      </c>
      <c r="C148" s="28">
        <v>2000.47</v>
      </c>
      <c r="D148" s="3">
        <v>45441</v>
      </c>
      <c r="E148" s="25">
        <v>45434</v>
      </c>
      <c r="F148" s="21">
        <f t="shared" si="8"/>
        <v>-7</v>
      </c>
      <c r="G148" s="22">
        <f t="shared" si="9"/>
        <v>-14003.29</v>
      </c>
    </row>
    <row r="149" spans="1:7" ht="14.25" x14ac:dyDescent="0.2">
      <c r="A149" s="20">
        <v>143</v>
      </c>
      <c r="B149" s="26" t="s">
        <v>47</v>
      </c>
      <c r="C149" s="28">
        <v>4535.24</v>
      </c>
      <c r="D149" s="3">
        <v>45443</v>
      </c>
      <c r="E149" s="25">
        <v>45434</v>
      </c>
      <c r="F149" s="21">
        <f t="shared" si="8"/>
        <v>-9</v>
      </c>
      <c r="G149" s="22">
        <f t="shared" si="9"/>
        <v>-40817.159999999996</v>
      </c>
    </row>
    <row r="150" spans="1:7" ht="14.25" x14ac:dyDescent="0.2">
      <c r="A150" s="20">
        <v>144</v>
      </c>
      <c r="B150" s="26" t="s">
        <v>81</v>
      </c>
      <c r="C150" s="28">
        <v>6251</v>
      </c>
      <c r="D150" s="3">
        <v>45443</v>
      </c>
      <c r="E150" s="25">
        <v>45434</v>
      </c>
      <c r="F150" s="21">
        <f t="shared" si="8"/>
        <v>-9</v>
      </c>
      <c r="G150" s="22">
        <f t="shared" si="9"/>
        <v>-56259</v>
      </c>
    </row>
    <row r="151" spans="1:7" ht="14.25" x14ac:dyDescent="0.2">
      <c r="A151" s="20">
        <v>145</v>
      </c>
      <c r="B151" s="26" t="s">
        <v>18</v>
      </c>
      <c r="C151" s="28">
        <v>841.45</v>
      </c>
      <c r="D151" s="3">
        <v>45443</v>
      </c>
      <c r="E151" s="25">
        <v>45434</v>
      </c>
      <c r="F151" s="21">
        <f t="shared" si="8"/>
        <v>-9</v>
      </c>
      <c r="G151" s="22">
        <f t="shared" si="9"/>
        <v>-7573.05</v>
      </c>
    </row>
    <row r="152" spans="1:7" ht="14.25" x14ac:dyDescent="0.2">
      <c r="A152" s="20">
        <v>146</v>
      </c>
      <c r="B152" s="26" t="s">
        <v>18</v>
      </c>
      <c r="C152" s="28">
        <v>344.06</v>
      </c>
      <c r="D152" s="3">
        <v>45473</v>
      </c>
      <c r="E152" s="25">
        <v>45434</v>
      </c>
      <c r="F152" s="21">
        <f t="shared" si="8"/>
        <v>-39</v>
      </c>
      <c r="G152" s="22">
        <f t="shared" si="9"/>
        <v>-13418.34</v>
      </c>
    </row>
    <row r="153" spans="1:7" ht="14.25" x14ac:dyDescent="0.2">
      <c r="A153" s="20">
        <v>147</v>
      </c>
      <c r="B153" s="26" t="s">
        <v>106</v>
      </c>
      <c r="C153" s="28">
        <v>3105.3</v>
      </c>
      <c r="D153" s="3">
        <v>45443</v>
      </c>
      <c r="E153" s="25">
        <v>45434</v>
      </c>
      <c r="F153" s="21">
        <f t="shared" si="8"/>
        <v>-9</v>
      </c>
      <c r="G153" s="22">
        <f t="shared" si="9"/>
        <v>-27947.7</v>
      </c>
    </row>
    <row r="154" spans="1:7" ht="14.25" x14ac:dyDescent="0.2">
      <c r="A154" s="20">
        <v>148</v>
      </c>
      <c r="B154" s="26" t="s">
        <v>108</v>
      </c>
      <c r="C154" s="28">
        <v>4641</v>
      </c>
      <c r="D154" s="3">
        <v>45443</v>
      </c>
      <c r="E154" s="25">
        <v>45434</v>
      </c>
      <c r="F154" s="21">
        <f t="shared" si="8"/>
        <v>-9</v>
      </c>
      <c r="G154" s="22">
        <f t="shared" si="9"/>
        <v>-41769</v>
      </c>
    </row>
    <row r="155" spans="1:7" ht="14.25" x14ac:dyDescent="0.2">
      <c r="A155" s="20">
        <v>149</v>
      </c>
      <c r="B155" s="26" t="s">
        <v>24</v>
      </c>
      <c r="C155" s="28">
        <v>1533.74</v>
      </c>
      <c r="D155" s="3">
        <v>45443</v>
      </c>
      <c r="E155" s="25">
        <v>45435</v>
      </c>
      <c r="F155" s="21">
        <f t="shared" si="8"/>
        <v>-8</v>
      </c>
      <c r="G155" s="22">
        <f t="shared" si="9"/>
        <v>-12269.92</v>
      </c>
    </row>
    <row r="156" spans="1:7" ht="14.25" x14ac:dyDescent="0.2">
      <c r="A156" s="20">
        <v>150</v>
      </c>
      <c r="B156" s="26" t="s">
        <v>21</v>
      </c>
      <c r="C156" s="28">
        <v>3550</v>
      </c>
      <c r="D156" s="3">
        <v>45443</v>
      </c>
      <c r="E156" s="25">
        <v>45435</v>
      </c>
      <c r="F156" s="21">
        <f t="shared" si="8"/>
        <v>-8</v>
      </c>
      <c r="G156" s="22">
        <f t="shared" si="9"/>
        <v>-28400</v>
      </c>
    </row>
    <row r="157" spans="1:7" ht="14.25" x14ac:dyDescent="0.2">
      <c r="A157" s="20">
        <v>151</v>
      </c>
      <c r="B157" s="26" t="s">
        <v>21</v>
      </c>
      <c r="C157" s="28">
        <v>499.8</v>
      </c>
      <c r="D157" s="3">
        <v>45449</v>
      </c>
      <c r="E157" s="25">
        <v>45435</v>
      </c>
      <c r="F157" s="21">
        <f t="shared" si="8"/>
        <v>-14</v>
      </c>
      <c r="G157" s="22">
        <f t="shared" si="9"/>
        <v>-6997.2</v>
      </c>
    </row>
    <row r="158" spans="1:7" ht="14.25" x14ac:dyDescent="0.2">
      <c r="A158" s="20">
        <v>152</v>
      </c>
      <c r="B158" s="26" t="s">
        <v>49</v>
      </c>
      <c r="C158" s="28">
        <v>16900</v>
      </c>
      <c r="D158" s="3">
        <v>45445</v>
      </c>
      <c r="E158" s="25">
        <v>45435</v>
      </c>
      <c r="F158" s="21">
        <f t="shared" si="8"/>
        <v>-10</v>
      </c>
      <c r="G158" s="22">
        <f t="shared" si="9"/>
        <v>-169000</v>
      </c>
    </row>
    <row r="159" spans="1:7" ht="14.25" x14ac:dyDescent="0.2">
      <c r="A159" s="20">
        <v>153</v>
      </c>
      <c r="B159" s="26" t="s">
        <v>28</v>
      </c>
      <c r="C159" s="28">
        <v>1736.12</v>
      </c>
      <c r="D159" s="3">
        <v>45439</v>
      </c>
      <c r="E159" s="25">
        <v>45435</v>
      </c>
      <c r="F159" s="21">
        <f t="shared" si="8"/>
        <v>-4</v>
      </c>
      <c r="G159" s="22">
        <f t="shared" si="9"/>
        <v>-6944.48</v>
      </c>
    </row>
    <row r="160" spans="1:7" ht="14.25" x14ac:dyDescent="0.2">
      <c r="A160" s="20">
        <v>154</v>
      </c>
      <c r="B160" s="26" t="s">
        <v>68</v>
      </c>
      <c r="C160" s="28">
        <v>606.17999999999995</v>
      </c>
      <c r="D160" s="3">
        <v>45438</v>
      </c>
      <c r="E160" s="25">
        <v>45435</v>
      </c>
      <c r="F160" s="21">
        <f t="shared" si="8"/>
        <v>-3</v>
      </c>
      <c r="G160" s="22">
        <f t="shared" si="9"/>
        <v>-1818.54</v>
      </c>
    </row>
    <row r="161" spans="1:7" ht="14.25" x14ac:dyDescent="0.2">
      <c r="A161" s="20">
        <v>155</v>
      </c>
      <c r="B161" s="26" t="s">
        <v>76</v>
      </c>
      <c r="C161" s="28">
        <v>17950</v>
      </c>
      <c r="D161" s="3">
        <v>45443</v>
      </c>
      <c r="E161" s="25">
        <v>45435</v>
      </c>
      <c r="F161" s="21">
        <f t="shared" si="8"/>
        <v>-8</v>
      </c>
      <c r="G161" s="22">
        <f t="shared" si="9"/>
        <v>-143600</v>
      </c>
    </row>
    <row r="162" spans="1:7" ht="14.25" x14ac:dyDescent="0.2">
      <c r="A162" s="20">
        <v>156</v>
      </c>
      <c r="B162" s="26" t="s">
        <v>7</v>
      </c>
      <c r="C162" s="28">
        <v>5148</v>
      </c>
      <c r="D162" s="3">
        <v>45443</v>
      </c>
      <c r="E162" s="25">
        <v>45435</v>
      </c>
      <c r="F162" s="21">
        <f t="shared" si="8"/>
        <v>-8</v>
      </c>
      <c r="G162" s="22">
        <f t="shared" si="9"/>
        <v>-41184</v>
      </c>
    </row>
    <row r="163" spans="1:7" ht="14.25" x14ac:dyDescent="0.2">
      <c r="A163" s="20">
        <v>157</v>
      </c>
      <c r="B163" s="26" t="s">
        <v>57</v>
      </c>
      <c r="C163" s="28">
        <v>5665</v>
      </c>
      <c r="D163" s="3">
        <v>45443</v>
      </c>
      <c r="E163" s="25">
        <v>45435</v>
      </c>
      <c r="F163" s="21">
        <f t="shared" si="8"/>
        <v>-8</v>
      </c>
      <c r="G163" s="22">
        <f t="shared" si="9"/>
        <v>-45320</v>
      </c>
    </row>
    <row r="164" spans="1:7" ht="14.25" x14ac:dyDescent="0.2">
      <c r="A164" s="20">
        <v>158</v>
      </c>
      <c r="B164" s="26" t="s">
        <v>70</v>
      </c>
      <c r="C164" s="28">
        <v>1320</v>
      </c>
      <c r="D164" s="3">
        <v>45443</v>
      </c>
      <c r="E164" s="25">
        <v>45435</v>
      </c>
      <c r="F164" s="21">
        <f t="shared" si="8"/>
        <v>-8</v>
      </c>
      <c r="G164" s="22">
        <f t="shared" si="9"/>
        <v>-10560</v>
      </c>
    </row>
    <row r="165" spans="1:7" ht="14.25" x14ac:dyDescent="0.2">
      <c r="A165" s="20">
        <v>159</v>
      </c>
      <c r="B165" s="26" t="s">
        <v>84</v>
      </c>
      <c r="C165" s="28">
        <v>3557.75</v>
      </c>
      <c r="D165" s="3">
        <v>45438</v>
      </c>
      <c r="E165" s="25">
        <v>45435</v>
      </c>
      <c r="F165" s="21">
        <f t="shared" ref="F165:F196" si="10">E165-D165</f>
        <v>-3</v>
      </c>
      <c r="G165" s="22">
        <f t="shared" ref="G165:G196" si="11">F165*C165</f>
        <v>-10673.25</v>
      </c>
    </row>
    <row r="166" spans="1:7" ht="14.25" x14ac:dyDescent="0.2">
      <c r="A166" s="20">
        <v>160</v>
      </c>
      <c r="B166" s="26" t="s">
        <v>41</v>
      </c>
      <c r="C166" s="28">
        <v>240</v>
      </c>
      <c r="D166" s="3">
        <v>45443</v>
      </c>
      <c r="E166" s="25">
        <v>45435</v>
      </c>
      <c r="F166" s="21">
        <f t="shared" si="10"/>
        <v>-8</v>
      </c>
      <c r="G166" s="22">
        <f t="shared" si="11"/>
        <v>-1920</v>
      </c>
    </row>
    <row r="167" spans="1:7" ht="14.25" x14ac:dyDescent="0.2">
      <c r="A167" s="20">
        <v>161</v>
      </c>
      <c r="B167" s="26" t="s">
        <v>123</v>
      </c>
      <c r="C167" s="28">
        <v>550</v>
      </c>
      <c r="D167" s="3">
        <v>45452</v>
      </c>
      <c r="E167" s="25">
        <v>45435</v>
      </c>
      <c r="F167" s="21">
        <f t="shared" si="10"/>
        <v>-17</v>
      </c>
      <c r="G167" s="22">
        <f t="shared" si="11"/>
        <v>-9350</v>
      </c>
    </row>
    <row r="168" spans="1:7" ht="14.25" x14ac:dyDescent="0.2">
      <c r="A168" s="20">
        <v>162</v>
      </c>
      <c r="B168" s="26" t="s">
        <v>20</v>
      </c>
      <c r="C168" s="28">
        <v>9113.6</v>
      </c>
      <c r="D168" s="3">
        <v>45443</v>
      </c>
      <c r="E168" s="25">
        <v>45436</v>
      </c>
      <c r="F168" s="21">
        <f t="shared" si="10"/>
        <v>-7</v>
      </c>
      <c r="G168" s="22">
        <f t="shared" si="11"/>
        <v>-63795.200000000004</v>
      </c>
    </row>
    <row r="169" spans="1:7" ht="14.25" x14ac:dyDescent="0.2">
      <c r="A169" s="20">
        <v>163</v>
      </c>
      <c r="B169" s="26" t="s">
        <v>39</v>
      </c>
      <c r="C169" s="28">
        <v>8045.7</v>
      </c>
      <c r="D169" s="3">
        <v>45443</v>
      </c>
      <c r="E169" s="25">
        <v>45436</v>
      </c>
      <c r="F169" s="21">
        <f t="shared" si="10"/>
        <v>-7</v>
      </c>
      <c r="G169" s="22">
        <f t="shared" si="11"/>
        <v>-56319.9</v>
      </c>
    </row>
    <row r="170" spans="1:7" ht="14.25" x14ac:dyDescent="0.2">
      <c r="A170" s="20">
        <v>164</v>
      </c>
      <c r="B170" s="26" t="s">
        <v>64</v>
      </c>
      <c r="C170" s="28">
        <v>1035</v>
      </c>
      <c r="D170" s="3">
        <v>45412</v>
      </c>
      <c r="E170" s="25">
        <v>45436</v>
      </c>
      <c r="F170" s="21">
        <f t="shared" si="10"/>
        <v>24</v>
      </c>
      <c r="G170" s="22">
        <f t="shared" si="11"/>
        <v>24840</v>
      </c>
    </row>
    <row r="171" spans="1:7" ht="14.25" x14ac:dyDescent="0.2">
      <c r="A171" s="20">
        <v>165</v>
      </c>
      <c r="B171" s="26" t="s">
        <v>69</v>
      </c>
      <c r="C171" s="28">
        <v>3000</v>
      </c>
      <c r="D171" s="3">
        <v>45443</v>
      </c>
      <c r="E171" s="25">
        <v>45436</v>
      </c>
      <c r="F171" s="21">
        <f t="shared" si="10"/>
        <v>-7</v>
      </c>
      <c r="G171" s="22">
        <f t="shared" si="11"/>
        <v>-21000</v>
      </c>
    </row>
    <row r="172" spans="1:7" ht="14.25" x14ac:dyDescent="0.2">
      <c r="A172" s="20">
        <v>166</v>
      </c>
      <c r="B172" s="26" t="s">
        <v>110</v>
      </c>
      <c r="C172" s="28">
        <v>4105.6400000000003</v>
      </c>
      <c r="D172" s="3">
        <v>45443</v>
      </c>
      <c r="E172" s="25">
        <v>45436</v>
      </c>
      <c r="F172" s="21">
        <f t="shared" si="10"/>
        <v>-7</v>
      </c>
      <c r="G172" s="22">
        <f t="shared" si="11"/>
        <v>-28739.480000000003</v>
      </c>
    </row>
    <row r="173" spans="1:7" ht="14.25" x14ac:dyDescent="0.2">
      <c r="A173" s="20">
        <v>167</v>
      </c>
      <c r="B173" s="26" t="s">
        <v>82</v>
      </c>
      <c r="C173" s="28">
        <v>783</v>
      </c>
      <c r="D173" s="3">
        <v>45443</v>
      </c>
      <c r="E173" s="25">
        <v>45436</v>
      </c>
      <c r="F173" s="21">
        <f t="shared" si="10"/>
        <v>-7</v>
      </c>
      <c r="G173" s="22">
        <f t="shared" si="11"/>
        <v>-5481</v>
      </c>
    </row>
    <row r="174" spans="1:7" ht="14.25" x14ac:dyDescent="0.2">
      <c r="A174" s="20">
        <v>168</v>
      </c>
      <c r="B174" s="26" t="s">
        <v>30</v>
      </c>
      <c r="C174" s="28">
        <v>500</v>
      </c>
      <c r="D174" s="3">
        <v>45423</v>
      </c>
      <c r="E174" s="25">
        <v>45436</v>
      </c>
      <c r="F174" s="21">
        <f t="shared" si="10"/>
        <v>13</v>
      </c>
      <c r="G174" s="22">
        <f t="shared" si="11"/>
        <v>6500</v>
      </c>
    </row>
    <row r="175" spans="1:7" ht="14.25" x14ac:dyDescent="0.2">
      <c r="A175" s="20">
        <v>169</v>
      </c>
      <c r="B175" s="26" t="s">
        <v>30</v>
      </c>
      <c r="C175" s="28">
        <v>580</v>
      </c>
      <c r="D175" s="3">
        <v>45430</v>
      </c>
      <c r="E175" s="25">
        <v>45436</v>
      </c>
      <c r="F175" s="21">
        <f t="shared" si="10"/>
        <v>6</v>
      </c>
      <c r="G175" s="22">
        <f t="shared" si="11"/>
        <v>3480</v>
      </c>
    </row>
    <row r="176" spans="1:7" ht="14.25" x14ac:dyDescent="0.2">
      <c r="A176" s="20">
        <v>170</v>
      </c>
      <c r="B176" s="26" t="s">
        <v>26</v>
      </c>
      <c r="C176" s="28">
        <v>1110.95</v>
      </c>
      <c r="D176" s="3">
        <v>45443</v>
      </c>
      <c r="E176" s="25">
        <v>45436</v>
      </c>
      <c r="F176" s="21">
        <f t="shared" si="10"/>
        <v>-7</v>
      </c>
      <c r="G176" s="22">
        <f t="shared" si="11"/>
        <v>-7776.6500000000005</v>
      </c>
    </row>
    <row r="177" spans="1:7" ht="14.25" x14ac:dyDescent="0.2">
      <c r="A177" s="20">
        <v>171</v>
      </c>
      <c r="B177" s="26" t="s">
        <v>87</v>
      </c>
      <c r="C177" s="28">
        <v>867.2</v>
      </c>
      <c r="D177" s="3">
        <v>45442</v>
      </c>
      <c r="E177" s="25">
        <v>45436</v>
      </c>
      <c r="F177" s="21">
        <f t="shared" si="10"/>
        <v>-6</v>
      </c>
      <c r="G177" s="22">
        <f t="shared" si="11"/>
        <v>-5203.2000000000007</v>
      </c>
    </row>
    <row r="178" spans="1:7" ht="14.25" x14ac:dyDescent="0.2">
      <c r="A178" s="20">
        <v>172</v>
      </c>
      <c r="B178" s="26" t="s">
        <v>121</v>
      </c>
      <c r="C178" s="28">
        <v>350</v>
      </c>
      <c r="D178" s="3">
        <v>45443</v>
      </c>
      <c r="E178" s="25">
        <v>45436</v>
      </c>
      <c r="F178" s="21">
        <f t="shared" si="10"/>
        <v>-7</v>
      </c>
      <c r="G178" s="22">
        <f t="shared" si="11"/>
        <v>-2450</v>
      </c>
    </row>
    <row r="179" spans="1:7" ht="14.25" x14ac:dyDescent="0.2">
      <c r="A179" s="20">
        <v>173</v>
      </c>
      <c r="B179" s="26" t="s">
        <v>7</v>
      </c>
      <c r="C179" s="28">
        <v>2926.5</v>
      </c>
      <c r="D179" s="3">
        <v>45443</v>
      </c>
      <c r="E179" s="25">
        <v>45439</v>
      </c>
      <c r="F179" s="21">
        <f t="shared" si="10"/>
        <v>-4</v>
      </c>
      <c r="G179" s="22">
        <f t="shared" si="11"/>
        <v>-11706</v>
      </c>
    </row>
    <row r="180" spans="1:7" ht="14.25" x14ac:dyDescent="0.2">
      <c r="A180" s="20">
        <v>174</v>
      </c>
      <c r="B180" s="26" t="s">
        <v>36</v>
      </c>
      <c r="C180" s="28">
        <v>54093.43</v>
      </c>
      <c r="D180" s="3">
        <v>45443</v>
      </c>
      <c r="E180" s="25">
        <v>45439</v>
      </c>
      <c r="F180" s="21">
        <f t="shared" si="10"/>
        <v>-4</v>
      </c>
      <c r="G180" s="22">
        <f t="shared" si="11"/>
        <v>-216373.72</v>
      </c>
    </row>
    <row r="181" spans="1:7" ht="14.25" x14ac:dyDescent="0.2">
      <c r="A181" s="20">
        <v>175</v>
      </c>
      <c r="B181" s="26" t="s">
        <v>20</v>
      </c>
      <c r="C181" s="28">
        <v>13440</v>
      </c>
      <c r="D181" s="3">
        <v>45443</v>
      </c>
      <c r="E181" s="25">
        <v>45439</v>
      </c>
      <c r="F181" s="21">
        <f t="shared" si="10"/>
        <v>-4</v>
      </c>
      <c r="G181" s="22">
        <f t="shared" si="11"/>
        <v>-53760</v>
      </c>
    </row>
    <row r="182" spans="1:7" ht="14.25" x14ac:dyDescent="0.2">
      <c r="A182" s="20">
        <v>176</v>
      </c>
      <c r="B182" s="26" t="s">
        <v>43</v>
      </c>
      <c r="C182" s="28">
        <v>980</v>
      </c>
      <c r="D182" s="3">
        <v>45446</v>
      </c>
      <c r="E182" s="25">
        <v>45439</v>
      </c>
      <c r="F182" s="21">
        <f t="shared" si="10"/>
        <v>-7</v>
      </c>
      <c r="G182" s="22">
        <f t="shared" si="11"/>
        <v>-6860</v>
      </c>
    </row>
    <row r="183" spans="1:7" ht="14.25" x14ac:dyDescent="0.2">
      <c r="A183" s="20">
        <v>177</v>
      </c>
      <c r="B183" s="26" t="s">
        <v>89</v>
      </c>
      <c r="C183" s="28">
        <v>1000</v>
      </c>
      <c r="D183" s="3">
        <v>45443</v>
      </c>
      <c r="E183" s="25">
        <v>45439</v>
      </c>
      <c r="F183" s="21">
        <f t="shared" si="10"/>
        <v>-4</v>
      </c>
      <c r="G183" s="22">
        <f t="shared" si="11"/>
        <v>-4000</v>
      </c>
    </row>
    <row r="184" spans="1:7" ht="14.25" x14ac:dyDescent="0.2">
      <c r="A184" s="20">
        <v>178</v>
      </c>
      <c r="B184" s="26" t="s">
        <v>111</v>
      </c>
      <c r="C184" s="28">
        <v>3408.4</v>
      </c>
      <c r="D184" s="3">
        <v>45443</v>
      </c>
      <c r="E184" s="25">
        <v>45439</v>
      </c>
      <c r="F184" s="21">
        <f t="shared" si="10"/>
        <v>-4</v>
      </c>
      <c r="G184" s="22">
        <f t="shared" si="11"/>
        <v>-13633.6</v>
      </c>
    </row>
    <row r="185" spans="1:7" ht="14.25" x14ac:dyDescent="0.2">
      <c r="A185" s="20">
        <v>179</v>
      </c>
      <c r="B185" s="26" t="s">
        <v>71</v>
      </c>
      <c r="C185" s="28">
        <v>600</v>
      </c>
      <c r="D185" s="3">
        <v>45443</v>
      </c>
      <c r="E185" s="25">
        <v>45439</v>
      </c>
      <c r="F185" s="21">
        <f t="shared" si="10"/>
        <v>-4</v>
      </c>
      <c r="G185" s="22">
        <f t="shared" si="11"/>
        <v>-2400</v>
      </c>
    </row>
    <row r="186" spans="1:7" ht="14.25" x14ac:dyDescent="0.2">
      <c r="A186" s="20">
        <v>180</v>
      </c>
      <c r="B186" s="26" t="s">
        <v>120</v>
      </c>
      <c r="C186" s="28">
        <v>6521</v>
      </c>
      <c r="D186" s="3">
        <v>45443</v>
      </c>
      <c r="E186" s="25">
        <v>45439</v>
      </c>
      <c r="F186" s="21">
        <f t="shared" si="10"/>
        <v>-4</v>
      </c>
      <c r="G186" s="22">
        <f t="shared" si="11"/>
        <v>-26084</v>
      </c>
    </row>
    <row r="187" spans="1:7" ht="14.25" x14ac:dyDescent="0.2">
      <c r="A187" s="20">
        <v>181</v>
      </c>
      <c r="B187" s="26" t="s">
        <v>38</v>
      </c>
      <c r="C187" s="28">
        <v>175.91</v>
      </c>
      <c r="D187" s="3">
        <v>45443</v>
      </c>
      <c r="E187" s="25">
        <v>45439</v>
      </c>
      <c r="F187" s="21">
        <f t="shared" si="10"/>
        <v>-4</v>
      </c>
      <c r="G187" s="22">
        <f t="shared" si="11"/>
        <v>-703.64</v>
      </c>
    </row>
    <row r="188" spans="1:7" ht="14.25" x14ac:dyDescent="0.2">
      <c r="A188" s="20">
        <v>182</v>
      </c>
      <c r="B188" s="26" t="s">
        <v>49</v>
      </c>
      <c r="C188" s="28">
        <v>5745</v>
      </c>
      <c r="D188" s="3">
        <v>45416</v>
      </c>
      <c r="E188" s="25">
        <v>45439</v>
      </c>
      <c r="F188" s="21">
        <f t="shared" si="10"/>
        <v>23</v>
      </c>
      <c r="G188" s="22">
        <f t="shared" si="11"/>
        <v>132135</v>
      </c>
    </row>
    <row r="189" spans="1:7" ht="14.25" x14ac:dyDescent="0.2">
      <c r="A189" s="20">
        <v>183</v>
      </c>
      <c r="B189" s="26" t="s">
        <v>80</v>
      </c>
      <c r="C189" s="28">
        <v>4600</v>
      </c>
      <c r="D189" s="3">
        <v>45443</v>
      </c>
      <c r="E189" s="25">
        <v>45439</v>
      </c>
      <c r="F189" s="21">
        <f t="shared" si="10"/>
        <v>-4</v>
      </c>
      <c r="G189" s="22">
        <f t="shared" si="11"/>
        <v>-18400</v>
      </c>
    </row>
    <row r="190" spans="1:7" ht="14.25" x14ac:dyDescent="0.2">
      <c r="A190" s="20">
        <v>184</v>
      </c>
      <c r="B190" s="26" t="s">
        <v>28</v>
      </c>
      <c r="C190" s="28">
        <v>1614.06</v>
      </c>
      <c r="D190" s="3">
        <v>45446</v>
      </c>
      <c r="E190" s="25">
        <v>45439</v>
      </c>
      <c r="F190" s="21">
        <f t="shared" si="10"/>
        <v>-7</v>
      </c>
      <c r="G190" s="22">
        <f t="shared" si="11"/>
        <v>-11298.42</v>
      </c>
    </row>
    <row r="191" spans="1:7" ht="14.25" x14ac:dyDescent="0.2">
      <c r="A191" s="20">
        <v>185</v>
      </c>
      <c r="B191" s="26" t="s">
        <v>19</v>
      </c>
      <c r="C191" s="28">
        <v>170.97</v>
      </c>
      <c r="D191" s="3">
        <v>45443</v>
      </c>
      <c r="E191" s="25">
        <v>45439</v>
      </c>
      <c r="F191" s="21">
        <f t="shared" si="10"/>
        <v>-4</v>
      </c>
      <c r="G191" s="22">
        <f t="shared" si="11"/>
        <v>-683.88</v>
      </c>
    </row>
    <row r="192" spans="1:7" ht="14.25" x14ac:dyDescent="0.2">
      <c r="A192" s="20">
        <v>186</v>
      </c>
      <c r="B192" s="26" t="s">
        <v>48</v>
      </c>
      <c r="C192" s="28">
        <v>8617</v>
      </c>
      <c r="D192" s="3">
        <v>45443</v>
      </c>
      <c r="E192" s="25">
        <v>45439</v>
      </c>
      <c r="F192" s="21">
        <f t="shared" si="10"/>
        <v>-4</v>
      </c>
      <c r="G192" s="22">
        <f t="shared" si="11"/>
        <v>-34468</v>
      </c>
    </row>
    <row r="193" spans="1:7" ht="14.25" x14ac:dyDescent="0.2">
      <c r="A193" s="20">
        <v>187</v>
      </c>
      <c r="B193" s="26" t="s">
        <v>72</v>
      </c>
      <c r="C193" s="28">
        <v>120</v>
      </c>
      <c r="D193" s="3">
        <v>45443</v>
      </c>
      <c r="E193" s="25">
        <v>45439</v>
      </c>
      <c r="F193" s="21">
        <f t="shared" si="10"/>
        <v>-4</v>
      </c>
      <c r="G193" s="22">
        <f t="shared" si="11"/>
        <v>-480</v>
      </c>
    </row>
    <row r="194" spans="1:7" ht="14.25" x14ac:dyDescent="0.2">
      <c r="A194" s="20">
        <v>188</v>
      </c>
      <c r="B194" s="26" t="s">
        <v>123</v>
      </c>
      <c r="C194" s="28">
        <v>50</v>
      </c>
      <c r="D194" s="3">
        <v>45452</v>
      </c>
      <c r="E194" s="25">
        <v>45439</v>
      </c>
      <c r="F194" s="21">
        <f t="shared" si="10"/>
        <v>-13</v>
      </c>
      <c r="G194" s="22">
        <f t="shared" si="11"/>
        <v>-650</v>
      </c>
    </row>
    <row r="195" spans="1:7" ht="14.25" x14ac:dyDescent="0.2">
      <c r="A195" s="20">
        <v>189</v>
      </c>
      <c r="B195" s="26" t="s">
        <v>3</v>
      </c>
      <c r="C195" s="28">
        <v>5500</v>
      </c>
      <c r="D195" s="3">
        <v>45443</v>
      </c>
      <c r="E195" s="25">
        <v>45439</v>
      </c>
      <c r="F195" s="21">
        <f t="shared" si="10"/>
        <v>-4</v>
      </c>
      <c r="G195" s="22">
        <f t="shared" si="11"/>
        <v>-22000</v>
      </c>
    </row>
    <row r="196" spans="1:7" ht="14.25" x14ac:dyDescent="0.2">
      <c r="A196" s="20">
        <v>190</v>
      </c>
      <c r="B196" s="26" t="s">
        <v>31</v>
      </c>
      <c r="C196" s="28">
        <v>217.77</v>
      </c>
      <c r="D196" s="3">
        <v>45473</v>
      </c>
      <c r="E196" s="25">
        <v>45439</v>
      </c>
      <c r="F196" s="21">
        <f t="shared" si="10"/>
        <v>-34</v>
      </c>
      <c r="G196" s="22">
        <f t="shared" si="11"/>
        <v>-7404.18</v>
      </c>
    </row>
    <row r="197" spans="1:7" ht="14.25" x14ac:dyDescent="0.2">
      <c r="A197" s="20">
        <v>191</v>
      </c>
      <c r="B197" s="26" t="s">
        <v>104</v>
      </c>
      <c r="C197" s="28">
        <v>8052.13</v>
      </c>
      <c r="D197" s="3">
        <v>45442</v>
      </c>
      <c r="E197" s="25">
        <v>45439</v>
      </c>
      <c r="F197" s="21">
        <f t="shared" ref="F197:F226" si="12">E197-D197</f>
        <v>-3</v>
      </c>
      <c r="G197" s="22">
        <f t="shared" ref="G197:G226" si="13">F197*C197</f>
        <v>-24156.39</v>
      </c>
    </row>
    <row r="198" spans="1:7" ht="14.25" x14ac:dyDescent="0.2">
      <c r="A198" s="20">
        <v>192</v>
      </c>
      <c r="B198" s="26" t="s">
        <v>28</v>
      </c>
      <c r="C198" s="28">
        <v>293.47000000000003</v>
      </c>
      <c r="D198" s="3">
        <v>45439</v>
      </c>
      <c r="E198" s="25">
        <v>45439</v>
      </c>
      <c r="F198" s="21">
        <f t="shared" si="12"/>
        <v>0</v>
      </c>
      <c r="G198" s="22">
        <f t="shared" si="13"/>
        <v>0</v>
      </c>
    </row>
    <row r="199" spans="1:7" ht="14.25" x14ac:dyDescent="0.2">
      <c r="A199" s="20">
        <v>193</v>
      </c>
      <c r="B199" s="26" t="s">
        <v>37</v>
      </c>
      <c r="C199" s="28">
        <v>124.58</v>
      </c>
      <c r="D199" s="3">
        <v>45440</v>
      </c>
      <c r="E199" s="25">
        <v>45439</v>
      </c>
      <c r="F199" s="21">
        <f t="shared" si="12"/>
        <v>-1</v>
      </c>
      <c r="G199" s="22">
        <f t="shared" si="13"/>
        <v>-124.58</v>
      </c>
    </row>
    <row r="200" spans="1:7" ht="14.25" x14ac:dyDescent="0.2">
      <c r="A200" s="20">
        <v>194</v>
      </c>
      <c r="B200" s="26" t="s">
        <v>69</v>
      </c>
      <c r="C200" s="28">
        <v>17588.59</v>
      </c>
      <c r="D200" s="3">
        <v>45443</v>
      </c>
      <c r="E200" s="25">
        <v>45440</v>
      </c>
      <c r="F200" s="21">
        <f t="shared" si="12"/>
        <v>-3</v>
      </c>
      <c r="G200" s="22">
        <f t="shared" si="13"/>
        <v>-52765.770000000004</v>
      </c>
    </row>
    <row r="201" spans="1:7" ht="14.25" x14ac:dyDescent="0.2">
      <c r="A201" s="20">
        <v>195</v>
      </c>
      <c r="B201" s="26" t="s">
        <v>102</v>
      </c>
      <c r="C201" s="28">
        <v>9951.6</v>
      </c>
      <c r="D201" s="3">
        <v>45443</v>
      </c>
      <c r="E201" s="25">
        <v>45440</v>
      </c>
      <c r="F201" s="21">
        <f t="shared" si="12"/>
        <v>-3</v>
      </c>
      <c r="G201" s="22">
        <f t="shared" si="13"/>
        <v>-29854.800000000003</v>
      </c>
    </row>
    <row r="202" spans="1:7" ht="14.25" x14ac:dyDescent="0.2">
      <c r="A202" s="20">
        <v>196</v>
      </c>
      <c r="B202" s="26" t="s">
        <v>25</v>
      </c>
      <c r="C202" s="28">
        <v>366.3</v>
      </c>
      <c r="D202" s="3">
        <v>45443</v>
      </c>
      <c r="E202" s="25">
        <v>45440</v>
      </c>
      <c r="F202" s="21">
        <f t="shared" si="12"/>
        <v>-3</v>
      </c>
      <c r="G202" s="22">
        <f t="shared" si="13"/>
        <v>-1098.9000000000001</v>
      </c>
    </row>
    <row r="203" spans="1:7" ht="14.25" x14ac:dyDescent="0.2">
      <c r="A203" s="20">
        <v>197</v>
      </c>
      <c r="B203" s="26" t="s">
        <v>60</v>
      </c>
      <c r="C203" s="28">
        <v>9744</v>
      </c>
      <c r="D203" s="3">
        <v>45443</v>
      </c>
      <c r="E203" s="25">
        <v>45440</v>
      </c>
      <c r="F203" s="21">
        <f t="shared" si="12"/>
        <v>-3</v>
      </c>
      <c r="G203" s="22">
        <f t="shared" si="13"/>
        <v>-29232</v>
      </c>
    </row>
    <row r="204" spans="1:7" ht="14.25" x14ac:dyDescent="0.2">
      <c r="A204" s="20">
        <v>198</v>
      </c>
      <c r="B204" s="26" t="s">
        <v>61</v>
      </c>
      <c r="C204" s="28">
        <v>3400</v>
      </c>
      <c r="D204" s="3">
        <v>45466</v>
      </c>
      <c r="E204" s="25">
        <v>45440</v>
      </c>
      <c r="F204" s="21">
        <f t="shared" si="12"/>
        <v>-26</v>
      </c>
      <c r="G204" s="22">
        <f t="shared" si="13"/>
        <v>-88400</v>
      </c>
    </row>
    <row r="205" spans="1:7" ht="14.25" x14ac:dyDescent="0.2">
      <c r="A205" s="20">
        <v>199</v>
      </c>
      <c r="B205" s="26" t="s">
        <v>85</v>
      </c>
      <c r="C205" s="28">
        <v>1412.32</v>
      </c>
      <c r="D205" s="3">
        <v>45443</v>
      </c>
      <c r="E205" s="25">
        <v>45440</v>
      </c>
      <c r="F205" s="21">
        <f t="shared" si="12"/>
        <v>-3</v>
      </c>
      <c r="G205" s="22">
        <f t="shared" si="13"/>
        <v>-4236.96</v>
      </c>
    </row>
    <row r="206" spans="1:7" ht="14.25" x14ac:dyDescent="0.2">
      <c r="A206" s="20">
        <v>200</v>
      </c>
      <c r="B206" s="26" t="s">
        <v>88</v>
      </c>
      <c r="C206" s="28">
        <v>412.05</v>
      </c>
      <c r="D206" s="3">
        <v>45443</v>
      </c>
      <c r="E206" s="25">
        <v>45440</v>
      </c>
      <c r="F206" s="21">
        <f t="shared" si="12"/>
        <v>-3</v>
      </c>
      <c r="G206" s="22">
        <f t="shared" si="13"/>
        <v>-1236.1500000000001</v>
      </c>
    </row>
    <row r="207" spans="1:7" ht="14.25" x14ac:dyDescent="0.2">
      <c r="A207" s="20">
        <v>201</v>
      </c>
      <c r="B207" s="26" t="s">
        <v>76</v>
      </c>
      <c r="C207" s="28">
        <v>47030</v>
      </c>
      <c r="D207" s="3">
        <v>45443</v>
      </c>
      <c r="E207" s="25">
        <v>45441</v>
      </c>
      <c r="F207" s="21">
        <f t="shared" si="12"/>
        <v>-2</v>
      </c>
      <c r="G207" s="22">
        <f t="shared" si="13"/>
        <v>-94060</v>
      </c>
    </row>
    <row r="208" spans="1:7" ht="14.25" x14ac:dyDescent="0.2">
      <c r="A208" s="20">
        <v>202</v>
      </c>
      <c r="B208" s="26" t="s">
        <v>104</v>
      </c>
      <c r="C208" s="28">
        <v>8171.85</v>
      </c>
      <c r="D208" s="3">
        <v>45442</v>
      </c>
      <c r="E208" s="25">
        <v>45441</v>
      </c>
      <c r="F208" s="21">
        <f t="shared" si="12"/>
        <v>-1</v>
      </c>
      <c r="G208" s="22">
        <f t="shared" si="13"/>
        <v>-8171.85</v>
      </c>
    </row>
    <row r="209" spans="1:7" ht="14.25" x14ac:dyDescent="0.2">
      <c r="A209" s="20">
        <v>203</v>
      </c>
      <c r="B209" s="26" t="s">
        <v>7</v>
      </c>
      <c r="C209" s="28">
        <v>4784</v>
      </c>
      <c r="D209" s="3">
        <v>45443</v>
      </c>
      <c r="E209" s="25">
        <v>45441</v>
      </c>
      <c r="F209" s="21">
        <f t="shared" si="12"/>
        <v>-2</v>
      </c>
      <c r="G209" s="22">
        <f t="shared" si="13"/>
        <v>-9568</v>
      </c>
    </row>
    <row r="210" spans="1:7" ht="14.25" x14ac:dyDescent="0.2">
      <c r="A210" s="20">
        <v>204</v>
      </c>
      <c r="B210" s="26" t="s">
        <v>81</v>
      </c>
      <c r="C210" s="28">
        <v>11725</v>
      </c>
      <c r="D210" s="3">
        <v>45443</v>
      </c>
      <c r="E210" s="25">
        <v>45441</v>
      </c>
      <c r="F210" s="21">
        <f t="shared" si="12"/>
        <v>-2</v>
      </c>
      <c r="G210" s="22">
        <f t="shared" si="13"/>
        <v>-23450</v>
      </c>
    </row>
    <row r="211" spans="1:7" ht="14.25" x14ac:dyDescent="0.2">
      <c r="A211" s="20">
        <v>205</v>
      </c>
      <c r="B211" s="26" t="s">
        <v>1</v>
      </c>
      <c r="C211" s="28">
        <v>623.46</v>
      </c>
      <c r="D211" s="3">
        <v>45442</v>
      </c>
      <c r="E211" s="25">
        <v>45441</v>
      </c>
      <c r="F211" s="21">
        <f t="shared" si="12"/>
        <v>-1</v>
      </c>
      <c r="G211" s="22">
        <f t="shared" si="13"/>
        <v>-623.46</v>
      </c>
    </row>
    <row r="212" spans="1:7" ht="14.25" x14ac:dyDescent="0.2">
      <c r="A212" s="20">
        <v>206</v>
      </c>
      <c r="B212" s="26" t="s">
        <v>20</v>
      </c>
      <c r="C212" s="28">
        <v>4156.83</v>
      </c>
      <c r="D212" s="3">
        <v>45443</v>
      </c>
      <c r="E212" s="25">
        <v>45441</v>
      </c>
      <c r="F212" s="21">
        <f t="shared" si="12"/>
        <v>-2</v>
      </c>
      <c r="G212" s="22">
        <f t="shared" si="13"/>
        <v>-8313.66</v>
      </c>
    </row>
    <row r="213" spans="1:7" ht="14.25" x14ac:dyDescent="0.2">
      <c r="A213" s="20">
        <v>207</v>
      </c>
      <c r="B213" s="26" t="s">
        <v>22</v>
      </c>
      <c r="C213" s="28">
        <v>417.2</v>
      </c>
      <c r="D213" s="3">
        <v>45443</v>
      </c>
      <c r="E213" s="25">
        <v>45441</v>
      </c>
      <c r="F213" s="21">
        <f t="shared" si="12"/>
        <v>-2</v>
      </c>
      <c r="G213" s="22">
        <f t="shared" si="13"/>
        <v>-834.4</v>
      </c>
    </row>
    <row r="214" spans="1:7" ht="14.25" x14ac:dyDescent="0.2">
      <c r="A214" s="20">
        <v>208</v>
      </c>
      <c r="B214" s="26" t="s">
        <v>109</v>
      </c>
      <c r="C214" s="28">
        <v>66.91</v>
      </c>
      <c r="D214" s="3">
        <v>45442</v>
      </c>
      <c r="E214" s="25">
        <v>45442</v>
      </c>
      <c r="F214" s="21">
        <f t="shared" si="12"/>
        <v>0</v>
      </c>
      <c r="G214" s="22">
        <f t="shared" si="13"/>
        <v>0</v>
      </c>
    </row>
    <row r="215" spans="1:7" ht="14.25" x14ac:dyDescent="0.2">
      <c r="A215" s="20">
        <v>209</v>
      </c>
      <c r="B215" s="26" t="s">
        <v>42</v>
      </c>
      <c r="C215" s="28">
        <v>85929.88</v>
      </c>
      <c r="D215" s="3">
        <v>45443</v>
      </c>
      <c r="E215" s="25">
        <v>45442</v>
      </c>
      <c r="F215" s="21">
        <f t="shared" si="12"/>
        <v>-1</v>
      </c>
      <c r="G215" s="22">
        <f t="shared" si="13"/>
        <v>-85929.88</v>
      </c>
    </row>
    <row r="216" spans="1:7" ht="14.25" x14ac:dyDescent="0.2">
      <c r="A216" s="20">
        <v>210</v>
      </c>
      <c r="B216" s="26" t="s">
        <v>49</v>
      </c>
      <c r="C216" s="28">
        <v>5455</v>
      </c>
      <c r="D216" s="3">
        <v>45445</v>
      </c>
      <c r="E216" s="25">
        <v>45442</v>
      </c>
      <c r="F216" s="21">
        <f t="shared" si="12"/>
        <v>-3</v>
      </c>
      <c r="G216" s="22">
        <f t="shared" si="13"/>
        <v>-16365</v>
      </c>
    </row>
    <row r="217" spans="1:7" ht="14.25" x14ac:dyDescent="0.2">
      <c r="A217" s="20">
        <v>211</v>
      </c>
      <c r="B217" s="26" t="s">
        <v>76</v>
      </c>
      <c r="C217" s="28">
        <v>5099.76</v>
      </c>
      <c r="D217" s="3">
        <v>45443</v>
      </c>
      <c r="E217" s="25">
        <v>45442</v>
      </c>
      <c r="F217" s="21">
        <f t="shared" si="12"/>
        <v>-1</v>
      </c>
      <c r="G217" s="22">
        <f t="shared" si="13"/>
        <v>-5099.76</v>
      </c>
    </row>
    <row r="218" spans="1:7" ht="14.25" x14ac:dyDescent="0.2">
      <c r="A218" s="20">
        <v>212</v>
      </c>
      <c r="B218" s="26" t="s">
        <v>80</v>
      </c>
      <c r="C218" s="28">
        <v>7150</v>
      </c>
      <c r="D218" s="3">
        <v>45443</v>
      </c>
      <c r="E218" s="25">
        <v>45442</v>
      </c>
      <c r="F218" s="21">
        <f t="shared" si="12"/>
        <v>-1</v>
      </c>
      <c r="G218" s="22">
        <f t="shared" si="13"/>
        <v>-7150</v>
      </c>
    </row>
    <row r="219" spans="1:7" ht="14.25" x14ac:dyDescent="0.2">
      <c r="A219" s="20">
        <v>213</v>
      </c>
      <c r="B219" s="26" t="s">
        <v>91</v>
      </c>
      <c r="C219" s="28">
        <v>1260</v>
      </c>
      <c r="D219" s="3">
        <v>45436</v>
      </c>
      <c r="E219" s="25">
        <v>45442</v>
      </c>
      <c r="F219" s="21">
        <f t="shared" si="12"/>
        <v>6</v>
      </c>
      <c r="G219" s="22">
        <f t="shared" si="13"/>
        <v>7560</v>
      </c>
    </row>
    <row r="220" spans="1:7" ht="14.25" x14ac:dyDescent="0.2">
      <c r="A220" s="20">
        <v>214</v>
      </c>
      <c r="B220" s="26" t="s">
        <v>15</v>
      </c>
      <c r="C220" s="28">
        <v>6341.61</v>
      </c>
      <c r="D220" s="3">
        <v>45443</v>
      </c>
      <c r="E220" s="25">
        <v>45442</v>
      </c>
      <c r="F220" s="21">
        <f t="shared" si="12"/>
        <v>-1</v>
      </c>
      <c r="G220" s="22">
        <f t="shared" si="13"/>
        <v>-6341.61</v>
      </c>
    </row>
    <row r="221" spans="1:7" ht="14.25" x14ac:dyDescent="0.2">
      <c r="A221" s="20">
        <v>215</v>
      </c>
      <c r="B221" s="26" t="s">
        <v>67</v>
      </c>
      <c r="C221" s="28">
        <v>7373.44</v>
      </c>
      <c r="D221" s="3">
        <v>45443</v>
      </c>
      <c r="E221" s="25">
        <v>45442</v>
      </c>
      <c r="F221" s="21">
        <f t="shared" si="12"/>
        <v>-1</v>
      </c>
      <c r="G221" s="22">
        <f t="shared" si="13"/>
        <v>-7373.44</v>
      </c>
    </row>
    <row r="222" spans="1:7" ht="14.25" x14ac:dyDescent="0.2">
      <c r="A222" s="20">
        <v>216</v>
      </c>
      <c r="B222" s="26" t="s">
        <v>16</v>
      </c>
      <c r="C222" s="28">
        <v>10880.69</v>
      </c>
      <c r="D222" s="3">
        <v>45443</v>
      </c>
      <c r="E222" s="25">
        <v>45442</v>
      </c>
      <c r="F222" s="21">
        <f t="shared" si="12"/>
        <v>-1</v>
      </c>
      <c r="G222" s="22">
        <f t="shared" si="13"/>
        <v>-10880.69</v>
      </c>
    </row>
    <row r="223" spans="1:7" ht="14.25" x14ac:dyDescent="0.2">
      <c r="A223" s="20">
        <v>217</v>
      </c>
      <c r="B223" s="26" t="s">
        <v>51</v>
      </c>
      <c r="C223" s="28">
        <v>257.87</v>
      </c>
      <c r="D223" s="3">
        <v>45442</v>
      </c>
      <c r="E223" s="25">
        <v>45442</v>
      </c>
      <c r="F223" s="21">
        <f t="shared" si="12"/>
        <v>0</v>
      </c>
      <c r="G223" s="22">
        <f t="shared" si="13"/>
        <v>0</v>
      </c>
    </row>
    <row r="224" spans="1:7" ht="14.25" x14ac:dyDescent="0.2">
      <c r="A224" s="20">
        <v>218</v>
      </c>
      <c r="B224" s="26" t="s">
        <v>33</v>
      </c>
      <c r="C224" s="28">
        <v>3888.78</v>
      </c>
      <c r="D224" s="3">
        <v>45443</v>
      </c>
      <c r="E224" s="25">
        <v>45442</v>
      </c>
      <c r="F224" s="21">
        <f t="shared" si="12"/>
        <v>-1</v>
      </c>
      <c r="G224" s="22">
        <f t="shared" si="13"/>
        <v>-3888.78</v>
      </c>
    </row>
    <row r="225" spans="1:7" ht="14.25" x14ac:dyDescent="0.2">
      <c r="A225" s="20">
        <v>219</v>
      </c>
      <c r="B225" s="26" t="s">
        <v>59</v>
      </c>
      <c r="C225" s="28">
        <v>241</v>
      </c>
      <c r="D225" s="3">
        <v>45443</v>
      </c>
      <c r="E225" s="25">
        <v>45442</v>
      </c>
      <c r="F225" s="21">
        <f t="shared" si="12"/>
        <v>-1</v>
      </c>
      <c r="G225" s="22">
        <f t="shared" si="13"/>
        <v>-241</v>
      </c>
    </row>
    <row r="226" spans="1:7" ht="14.25" x14ac:dyDescent="0.2">
      <c r="A226" s="20">
        <v>220</v>
      </c>
      <c r="B226" s="26" t="s">
        <v>58</v>
      </c>
      <c r="C226" s="28">
        <v>41.71</v>
      </c>
      <c r="D226" s="3">
        <v>45442</v>
      </c>
      <c r="E226" s="25">
        <v>45442</v>
      </c>
      <c r="F226" s="21">
        <f t="shared" si="12"/>
        <v>0</v>
      </c>
      <c r="G226" s="22">
        <f t="shared" si="13"/>
        <v>0</v>
      </c>
    </row>
    <row r="227" spans="1:7" ht="14.25" x14ac:dyDescent="0.2">
      <c r="A227" s="20">
        <v>221</v>
      </c>
      <c r="B227" s="26" t="s">
        <v>40</v>
      </c>
      <c r="C227" s="28">
        <v>1281.8</v>
      </c>
      <c r="D227" s="3">
        <v>45443</v>
      </c>
      <c r="E227" s="25">
        <v>45442</v>
      </c>
      <c r="F227" s="21">
        <f t="shared" ref="F227:F258" si="14">E227-D227</f>
        <v>-1</v>
      </c>
      <c r="G227" s="22">
        <f t="shared" ref="G227:G258" si="15">F227*C227</f>
        <v>-1281.8</v>
      </c>
    </row>
    <row r="228" spans="1:7" ht="14.25" x14ac:dyDescent="0.2">
      <c r="A228" s="20">
        <v>222</v>
      </c>
      <c r="B228" s="26" t="s">
        <v>29</v>
      </c>
      <c r="C228" s="28">
        <v>110.66</v>
      </c>
      <c r="D228" s="3">
        <v>45436</v>
      </c>
      <c r="E228" s="25">
        <v>45443</v>
      </c>
      <c r="F228" s="21">
        <f t="shared" si="14"/>
        <v>7</v>
      </c>
      <c r="G228" s="22">
        <f t="shared" si="15"/>
        <v>774.62</v>
      </c>
    </row>
    <row r="229" spans="1:7" ht="14.25" x14ac:dyDescent="0.2">
      <c r="A229" s="20">
        <v>223</v>
      </c>
      <c r="B229" s="26" t="s">
        <v>29</v>
      </c>
      <c r="C229" s="28">
        <v>225.41</v>
      </c>
      <c r="D229" s="3">
        <v>45442</v>
      </c>
      <c r="E229" s="25">
        <v>45443</v>
      </c>
      <c r="F229" s="21">
        <f t="shared" si="14"/>
        <v>1</v>
      </c>
      <c r="G229" s="22">
        <f t="shared" si="15"/>
        <v>225.41</v>
      </c>
    </row>
    <row r="230" spans="1:7" ht="14.25" x14ac:dyDescent="0.2">
      <c r="A230" s="20">
        <v>224</v>
      </c>
      <c r="B230" s="26" t="s">
        <v>49</v>
      </c>
      <c r="C230" s="28">
        <v>12740</v>
      </c>
      <c r="D230" s="3">
        <v>45445</v>
      </c>
      <c r="E230" s="25">
        <v>45443</v>
      </c>
      <c r="F230" s="21">
        <f t="shared" si="14"/>
        <v>-2</v>
      </c>
      <c r="G230" s="22">
        <f t="shared" si="15"/>
        <v>-25480</v>
      </c>
    </row>
    <row r="231" spans="1:7" ht="14.25" x14ac:dyDescent="0.2">
      <c r="A231" s="20">
        <v>225</v>
      </c>
      <c r="B231" s="26" t="s">
        <v>79</v>
      </c>
      <c r="C231" s="28">
        <v>80</v>
      </c>
      <c r="D231" s="3">
        <v>45443</v>
      </c>
      <c r="E231" s="25">
        <v>45443</v>
      </c>
      <c r="F231" s="21">
        <f t="shared" si="14"/>
        <v>0</v>
      </c>
      <c r="G231" s="22">
        <f t="shared" si="15"/>
        <v>0</v>
      </c>
    </row>
    <row r="232" spans="1:7" ht="14.25" x14ac:dyDescent="0.2">
      <c r="A232" s="20">
        <v>226</v>
      </c>
      <c r="B232" s="26" t="s">
        <v>14</v>
      </c>
      <c r="C232" s="28">
        <v>400</v>
      </c>
      <c r="D232" s="3">
        <v>45423</v>
      </c>
      <c r="E232" s="25">
        <v>45443</v>
      </c>
      <c r="F232" s="21">
        <f t="shared" si="14"/>
        <v>20</v>
      </c>
      <c r="G232" s="22">
        <f t="shared" si="15"/>
        <v>8000</v>
      </c>
    </row>
    <row r="233" spans="1:7" ht="14.25" x14ac:dyDescent="0.2">
      <c r="A233" s="20">
        <v>227</v>
      </c>
      <c r="B233" s="26" t="s">
        <v>34</v>
      </c>
      <c r="C233" s="28">
        <v>823.4</v>
      </c>
      <c r="D233" s="3">
        <v>45443</v>
      </c>
      <c r="E233" s="25">
        <v>45443</v>
      </c>
      <c r="F233" s="21">
        <f t="shared" si="14"/>
        <v>0</v>
      </c>
      <c r="G233" s="22">
        <f t="shared" si="15"/>
        <v>0</v>
      </c>
    </row>
    <row r="234" spans="1:7" ht="14.25" x14ac:dyDescent="0.2">
      <c r="A234" s="20">
        <v>228</v>
      </c>
      <c r="B234" s="26" t="s">
        <v>97</v>
      </c>
      <c r="C234" s="28">
        <v>400</v>
      </c>
      <c r="D234" s="3">
        <v>45443</v>
      </c>
      <c r="E234" s="25">
        <v>45443</v>
      </c>
      <c r="F234" s="21">
        <f t="shared" si="14"/>
        <v>0</v>
      </c>
      <c r="G234" s="22">
        <f t="shared" si="15"/>
        <v>0</v>
      </c>
    </row>
    <row r="235" spans="1:7" ht="14.25" x14ac:dyDescent="0.2">
      <c r="A235" s="20">
        <v>229</v>
      </c>
      <c r="B235" s="26" t="s">
        <v>62</v>
      </c>
      <c r="C235" s="28">
        <v>390</v>
      </c>
      <c r="D235" s="3">
        <v>45443</v>
      </c>
      <c r="E235" s="25">
        <v>45443</v>
      </c>
      <c r="F235" s="21">
        <f t="shared" si="14"/>
        <v>0</v>
      </c>
      <c r="G235" s="22">
        <f t="shared" si="15"/>
        <v>0</v>
      </c>
    </row>
    <row r="236" spans="1:7" ht="14.25" x14ac:dyDescent="0.2">
      <c r="A236" s="20">
        <v>230</v>
      </c>
      <c r="B236" s="26" t="s">
        <v>77</v>
      </c>
      <c r="C236" s="28">
        <v>6000</v>
      </c>
      <c r="D236" s="3">
        <v>45449</v>
      </c>
      <c r="E236" s="25">
        <v>45446</v>
      </c>
      <c r="F236" s="21">
        <f t="shared" si="14"/>
        <v>-3</v>
      </c>
      <c r="G236" s="22">
        <f t="shared" si="15"/>
        <v>-18000</v>
      </c>
    </row>
    <row r="237" spans="1:7" ht="14.25" x14ac:dyDescent="0.2">
      <c r="A237" s="20">
        <v>231</v>
      </c>
      <c r="B237" s="26" t="s">
        <v>2</v>
      </c>
      <c r="C237" s="28">
        <v>366.29</v>
      </c>
      <c r="D237" s="3">
        <v>45449</v>
      </c>
      <c r="E237" s="25">
        <v>45446</v>
      </c>
      <c r="F237" s="21">
        <f t="shared" si="14"/>
        <v>-3</v>
      </c>
      <c r="G237" s="22">
        <f t="shared" si="15"/>
        <v>-1098.8700000000001</v>
      </c>
    </row>
    <row r="238" spans="1:7" ht="14.25" x14ac:dyDescent="0.2">
      <c r="A238" s="20">
        <v>232</v>
      </c>
      <c r="B238" s="26" t="s">
        <v>48</v>
      </c>
      <c r="C238" s="28">
        <v>3495</v>
      </c>
      <c r="D238" s="3">
        <v>45453</v>
      </c>
      <c r="E238" s="25">
        <v>45446</v>
      </c>
      <c r="F238" s="21">
        <f t="shared" si="14"/>
        <v>-7</v>
      </c>
      <c r="G238" s="22">
        <f t="shared" si="15"/>
        <v>-24465</v>
      </c>
    </row>
    <row r="239" spans="1:7" ht="14.25" x14ac:dyDescent="0.2">
      <c r="A239" s="20">
        <v>233</v>
      </c>
      <c r="B239" s="26" t="s">
        <v>45</v>
      </c>
      <c r="C239" s="28">
        <v>1288.72</v>
      </c>
      <c r="D239" s="3">
        <v>45453</v>
      </c>
      <c r="E239" s="25">
        <v>45447</v>
      </c>
      <c r="F239" s="21">
        <f t="shared" si="14"/>
        <v>-6</v>
      </c>
      <c r="G239" s="22">
        <f t="shared" si="15"/>
        <v>-7732.32</v>
      </c>
    </row>
    <row r="240" spans="1:7" ht="14.25" x14ac:dyDescent="0.2">
      <c r="A240" s="20">
        <v>234</v>
      </c>
      <c r="B240" s="26" t="s">
        <v>45</v>
      </c>
      <c r="C240" s="28">
        <v>1136.47</v>
      </c>
      <c r="D240" s="3">
        <v>45453</v>
      </c>
      <c r="E240" s="25">
        <v>45447</v>
      </c>
      <c r="F240" s="21">
        <f t="shared" si="14"/>
        <v>-6</v>
      </c>
      <c r="G240" s="22">
        <f t="shared" si="15"/>
        <v>-6818.82</v>
      </c>
    </row>
    <row r="241" spans="1:7" ht="14.25" x14ac:dyDescent="0.2">
      <c r="A241" s="20">
        <v>235</v>
      </c>
      <c r="B241" s="26" t="s">
        <v>13</v>
      </c>
      <c r="C241" s="28">
        <v>39.03</v>
      </c>
      <c r="D241" s="3">
        <v>45456</v>
      </c>
      <c r="E241" s="25">
        <v>45447</v>
      </c>
      <c r="F241" s="21">
        <f t="shared" si="14"/>
        <v>-9</v>
      </c>
      <c r="G241" s="22">
        <f t="shared" si="15"/>
        <v>-351.27</v>
      </c>
    </row>
    <row r="242" spans="1:7" ht="14.25" x14ac:dyDescent="0.2">
      <c r="A242" s="20">
        <v>236</v>
      </c>
      <c r="B242" s="26" t="s">
        <v>49</v>
      </c>
      <c r="C242" s="28">
        <v>5745</v>
      </c>
      <c r="D242" s="3">
        <v>45445</v>
      </c>
      <c r="E242" s="25">
        <v>45448</v>
      </c>
      <c r="F242" s="21">
        <f t="shared" si="14"/>
        <v>3</v>
      </c>
      <c r="G242" s="22">
        <f t="shared" si="15"/>
        <v>17235</v>
      </c>
    </row>
    <row r="243" spans="1:7" ht="14.25" x14ac:dyDescent="0.2">
      <c r="A243" s="20">
        <v>237</v>
      </c>
      <c r="B243" s="26" t="s">
        <v>49</v>
      </c>
      <c r="C243" s="28">
        <v>5540</v>
      </c>
      <c r="D243" s="3">
        <v>45445</v>
      </c>
      <c r="E243" s="25">
        <v>45448</v>
      </c>
      <c r="F243" s="21">
        <f t="shared" si="14"/>
        <v>3</v>
      </c>
      <c r="G243" s="22">
        <f t="shared" si="15"/>
        <v>16620</v>
      </c>
    </row>
    <row r="244" spans="1:7" ht="14.25" x14ac:dyDescent="0.2">
      <c r="A244" s="20">
        <v>238</v>
      </c>
      <c r="B244" s="26" t="s">
        <v>45</v>
      </c>
      <c r="C244" s="28">
        <v>52.57</v>
      </c>
      <c r="D244" s="3">
        <v>45460</v>
      </c>
      <c r="E244" s="25">
        <v>45450</v>
      </c>
      <c r="F244" s="21">
        <f t="shared" si="14"/>
        <v>-10</v>
      </c>
      <c r="G244" s="22">
        <f t="shared" si="15"/>
        <v>-525.70000000000005</v>
      </c>
    </row>
    <row r="245" spans="1:7" ht="14.25" x14ac:dyDescent="0.2">
      <c r="A245" s="20">
        <v>239</v>
      </c>
      <c r="B245" s="26" t="s">
        <v>97</v>
      </c>
      <c r="C245" s="28">
        <v>835.75</v>
      </c>
      <c r="D245" s="3">
        <v>45450</v>
      </c>
      <c r="E245" s="25">
        <v>45450</v>
      </c>
      <c r="F245" s="21">
        <f t="shared" si="14"/>
        <v>0</v>
      </c>
      <c r="G245" s="22">
        <f t="shared" si="15"/>
        <v>0</v>
      </c>
    </row>
    <row r="246" spans="1:7" ht="14.25" x14ac:dyDescent="0.2">
      <c r="A246" s="20">
        <v>240</v>
      </c>
      <c r="B246" s="26" t="s">
        <v>46</v>
      </c>
      <c r="C246" s="28">
        <v>1329</v>
      </c>
      <c r="D246" s="3">
        <v>45458</v>
      </c>
      <c r="E246" s="25">
        <v>45454</v>
      </c>
      <c r="F246" s="21">
        <f t="shared" si="14"/>
        <v>-4</v>
      </c>
      <c r="G246" s="22">
        <f t="shared" si="15"/>
        <v>-5316</v>
      </c>
    </row>
    <row r="247" spans="1:7" ht="14.25" x14ac:dyDescent="0.2">
      <c r="A247" s="20">
        <v>241</v>
      </c>
      <c r="B247" s="26" t="s">
        <v>104</v>
      </c>
      <c r="C247" s="28">
        <v>7920.44</v>
      </c>
      <c r="D247" s="3">
        <v>45457</v>
      </c>
      <c r="E247" s="25">
        <v>45454</v>
      </c>
      <c r="F247" s="21">
        <f t="shared" si="14"/>
        <v>-3</v>
      </c>
      <c r="G247" s="22">
        <f t="shared" si="15"/>
        <v>-23761.32</v>
      </c>
    </row>
    <row r="248" spans="1:7" ht="14.25" x14ac:dyDescent="0.2">
      <c r="A248" s="20">
        <v>242</v>
      </c>
      <c r="B248" s="26" t="s">
        <v>11</v>
      </c>
      <c r="C248" s="28">
        <v>10000</v>
      </c>
      <c r="D248" s="3">
        <v>45455</v>
      </c>
      <c r="E248" s="25">
        <v>45455</v>
      </c>
      <c r="F248" s="21">
        <f t="shared" si="14"/>
        <v>0</v>
      </c>
      <c r="G248" s="22">
        <f t="shared" si="15"/>
        <v>0</v>
      </c>
    </row>
    <row r="249" spans="1:7" ht="14.25" x14ac:dyDescent="0.2">
      <c r="A249" s="20">
        <v>243</v>
      </c>
      <c r="B249" s="26" t="s">
        <v>13</v>
      </c>
      <c r="C249" s="28">
        <v>329.8</v>
      </c>
      <c r="D249" s="3">
        <v>45462</v>
      </c>
      <c r="E249" s="25">
        <v>45455</v>
      </c>
      <c r="F249" s="21">
        <f t="shared" si="14"/>
        <v>-7</v>
      </c>
      <c r="G249" s="22">
        <f t="shared" si="15"/>
        <v>-2308.6</v>
      </c>
    </row>
    <row r="250" spans="1:7" ht="14.25" x14ac:dyDescent="0.2">
      <c r="A250" s="20">
        <v>244</v>
      </c>
      <c r="B250" s="26" t="s">
        <v>100</v>
      </c>
      <c r="C250" s="28">
        <v>1405.86</v>
      </c>
      <c r="D250" s="3">
        <v>45473</v>
      </c>
      <c r="E250" s="25">
        <v>45456</v>
      </c>
      <c r="F250" s="21">
        <f t="shared" si="14"/>
        <v>-17</v>
      </c>
      <c r="G250" s="22">
        <f t="shared" si="15"/>
        <v>-23899.62</v>
      </c>
    </row>
    <row r="251" spans="1:7" ht="14.25" x14ac:dyDescent="0.2">
      <c r="A251" s="20">
        <v>245</v>
      </c>
      <c r="B251" s="26" t="s">
        <v>116</v>
      </c>
      <c r="C251" s="28">
        <v>515</v>
      </c>
      <c r="D251" s="3">
        <v>45461</v>
      </c>
      <c r="E251" s="25">
        <v>45461</v>
      </c>
      <c r="F251" s="21">
        <f t="shared" si="14"/>
        <v>0</v>
      </c>
      <c r="G251" s="22">
        <f t="shared" si="15"/>
        <v>0</v>
      </c>
    </row>
    <row r="252" spans="1:7" ht="14.25" x14ac:dyDescent="0.2">
      <c r="A252" s="20">
        <v>246</v>
      </c>
      <c r="B252" s="26" t="s">
        <v>110</v>
      </c>
      <c r="C252" s="28">
        <v>3779.7</v>
      </c>
      <c r="D252" s="3">
        <v>45473</v>
      </c>
      <c r="E252" s="25">
        <v>45461</v>
      </c>
      <c r="F252" s="21">
        <f t="shared" si="14"/>
        <v>-12</v>
      </c>
      <c r="G252" s="22">
        <f t="shared" si="15"/>
        <v>-45356.399999999994</v>
      </c>
    </row>
    <row r="253" spans="1:7" ht="14.25" x14ac:dyDescent="0.2">
      <c r="A253" s="20">
        <v>247</v>
      </c>
      <c r="B253" s="26" t="s">
        <v>66</v>
      </c>
      <c r="C253" s="28">
        <v>1100</v>
      </c>
      <c r="D253" s="3">
        <v>45470</v>
      </c>
      <c r="E253" s="25">
        <v>45463</v>
      </c>
      <c r="F253" s="21">
        <f t="shared" si="14"/>
        <v>-7</v>
      </c>
      <c r="G253" s="22">
        <f t="shared" si="15"/>
        <v>-7700</v>
      </c>
    </row>
    <row r="254" spans="1:7" ht="14.25" x14ac:dyDescent="0.2">
      <c r="A254" s="20">
        <v>248</v>
      </c>
      <c r="B254" s="26" t="s">
        <v>54</v>
      </c>
      <c r="C254" s="28">
        <v>733</v>
      </c>
      <c r="D254" s="3">
        <v>45451</v>
      </c>
      <c r="E254" s="25">
        <v>45463</v>
      </c>
      <c r="F254" s="21">
        <f t="shared" si="14"/>
        <v>12</v>
      </c>
      <c r="G254" s="22">
        <f t="shared" si="15"/>
        <v>8796</v>
      </c>
    </row>
    <row r="255" spans="1:7" ht="14.25" x14ac:dyDescent="0.2">
      <c r="A255" s="20">
        <v>249</v>
      </c>
      <c r="B255" s="26" t="s">
        <v>54</v>
      </c>
      <c r="C255" s="28">
        <v>674</v>
      </c>
      <c r="D255" s="3">
        <v>45487</v>
      </c>
      <c r="E255" s="25">
        <v>45463</v>
      </c>
      <c r="F255" s="21">
        <f t="shared" si="14"/>
        <v>-24</v>
      </c>
      <c r="G255" s="22">
        <f t="shared" si="15"/>
        <v>-16176</v>
      </c>
    </row>
    <row r="256" spans="1:7" ht="14.25" x14ac:dyDescent="0.2">
      <c r="A256" s="20">
        <v>250</v>
      </c>
      <c r="B256" s="26" t="s">
        <v>104</v>
      </c>
      <c r="C256" s="28">
        <v>7908.46</v>
      </c>
      <c r="D256" s="3">
        <v>45464</v>
      </c>
      <c r="E256" s="25">
        <v>45463</v>
      </c>
      <c r="F256" s="21">
        <f t="shared" si="14"/>
        <v>-1</v>
      </c>
      <c r="G256" s="22">
        <f t="shared" si="15"/>
        <v>-7908.46</v>
      </c>
    </row>
    <row r="257" spans="1:7" ht="14.25" x14ac:dyDescent="0.2">
      <c r="A257" s="20">
        <v>251</v>
      </c>
      <c r="B257" s="26" t="s">
        <v>41</v>
      </c>
      <c r="C257" s="28">
        <v>830</v>
      </c>
      <c r="D257" s="3">
        <v>45473</v>
      </c>
      <c r="E257" s="25">
        <v>45464</v>
      </c>
      <c r="F257" s="21">
        <f t="shared" si="14"/>
        <v>-9</v>
      </c>
      <c r="G257" s="22">
        <f t="shared" si="15"/>
        <v>-7470</v>
      </c>
    </row>
    <row r="258" spans="1:7" ht="14.25" x14ac:dyDescent="0.2">
      <c r="A258" s="20">
        <v>252</v>
      </c>
      <c r="B258" s="26" t="s">
        <v>57</v>
      </c>
      <c r="C258" s="28">
        <v>5665</v>
      </c>
      <c r="D258" s="3">
        <v>45473</v>
      </c>
      <c r="E258" s="25">
        <v>45464</v>
      </c>
      <c r="F258" s="21">
        <f t="shared" si="14"/>
        <v>-9</v>
      </c>
      <c r="G258" s="22">
        <f t="shared" si="15"/>
        <v>-50985</v>
      </c>
    </row>
    <row r="259" spans="1:7" ht="14.25" x14ac:dyDescent="0.2">
      <c r="A259" s="20">
        <v>253</v>
      </c>
      <c r="B259" s="26" t="s">
        <v>76</v>
      </c>
      <c r="C259" s="28">
        <v>5099.76</v>
      </c>
      <c r="D259" s="3">
        <v>45473</v>
      </c>
      <c r="E259" s="25">
        <v>45464</v>
      </c>
      <c r="F259" s="21">
        <f t="shared" ref="F259:F290" si="16">E259-D259</f>
        <v>-9</v>
      </c>
      <c r="G259" s="22">
        <f t="shared" ref="G259:G290" si="17">F259*C259</f>
        <v>-45897.840000000004</v>
      </c>
    </row>
    <row r="260" spans="1:7" ht="14.25" x14ac:dyDescent="0.2">
      <c r="A260" s="20">
        <v>254</v>
      </c>
      <c r="B260" s="26" t="s">
        <v>69</v>
      </c>
      <c r="C260" s="28">
        <v>9991.2999999999993</v>
      </c>
      <c r="D260" s="3">
        <v>45473</v>
      </c>
      <c r="E260" s="25">
        <v>45464</v>
      </c>
      <c r="F260" s="21">
        <f t="shared" si="16"/>
        <v>-9</v>
      </c>
      <c r="G260" s="22">
        <f t="shared" si="17"/>
        <v>-89921.7</v>
      </c>
    </row>
    <row r="261" spans="1:7" ht="14.25" x14ac:dyDescent="0.2">
      <c r="A261" s="20">
        <v>255</v>
      </c>
      <c r="B261" s="26" t="s">
        <v>23</v>
      </c>
      <c r="C261" s="28">
        <v>710</v>
      </c>
      <c r="D261" s="3">
        <v>45473</v>
      </c>
      <c r="E261" s="25">
        <v>45464</v>
      </c>
      <c r="F261" s="21">
        <f t="shared" si="16"/>
        <v>-9</v>
      </c>
      <c r="G261" s="22">
        <f t="shared" si="17"/>
        <v>-6390</v>
      </c>
    </row>
    <row r="262" spans="1:7" ht="14.25" x14ac:dyDescent="0.2">
      <c r="A262" s="20">
        <v>256</v>
      </c>
      <c r="B262" s="26" t="s">
        <v>82</v>
      </c>
      <c r="C262" s="28">
        <v>783</v>
      </c>
      <c r="D262" s="3">
        <v>45473</v>
      </c>
      <c r="E262" s="25">
        <v>45464</v>
      </c>
      <c r="F262" s="21">
        <f t="shared" si="16"/>
        <v>-9</v>
      </c>
      <c r="G262" s="22">
        <f t="shared" si="17"/>
        <v>-7047</v>
      </c>
    </row>
    <row r="263" spans="1:7" ht="14.25" x14ac:dyDescent="0.2">
      <c r="A263" s="20">
        <v>257</v>
      </c>
      <c r="B263" s="26" t="s">
        <v>29</v>
      </c>
      <c r="C263" s="28">
        <v>86.07</v>
      </c>
      <c r="D263" s="3">
        <v>45449</v>
      </c>
      <c r="E263" s="25">
        <v>45467</v>
      </c>
      <c r="F263" s="21">
        <f t="shared" si="16"/>
        <v>18</v>
      </c>
      <c r="G263" s="22">
        <f t="shared" si="17"/>
        <v>1549.2599999999998</v>
      </c>
    </row>
    <row r="264" spans="1:7" ht="14.25" x14ac:dyDescent="0.2">
      <c r="A264" s="20">
        <v>258</v>
      </c>
      <c r="B264" s="26" t="s">
        <v>29</v>
      </c>
      <c r="C264" s="28">
        <v>157.38</v>
      </c>
      <c r="D264" s="3">
        <v>45451</v>
      </c>
      <c r="E264" s="25">
        <v>45467</v>
      </c>
      <c r="F264" s="21">
        <f t="shared" si="16"/>
        <v>16</v>
      </c>
      <c r="G264" s="22">
        <f t="shared" si="17"/>
        <v>2518.08</v>
      </c>
    </row>
    <row r="265" spans="1:7" ht="14.25" x14ac:dyDescent="0.2">
      <c r="A265" s="20">
        <v>259</v>
      </c>
      <c r="B265" s="26" t="s">
        <v>29</v>
      </c>
      <c r="C265" s="28">
        <v>219.67</v>
      </c>
      <c r="D265" s="3">
        <v>45464</v>
      </c>
      <c r="E265" s="25">
        <v>45467</v>
      </c>
      <c r="F265" s="21">
        <f t="shared" si="16"/>
        <v>3</v>
      </c>
      <c r="G265" s="22">
        <f t="shared" si="17"/>
        <v>659.01</v>
      </c>
    </row>
    <row r="266" spans="1:7" ht="14.25" x14ac:dyDescent="0.2">
      <c r="A266" s="20">
        <v>260</v>
      </c>
      <c r="B266" s="26" t="s">
        <v>29</v>
      </c>
      <c r="C266" s="28">
        <v>515.58000000000004</v>
      </c>
      <c r="D266" s="3">
        <v>45473</v>
      </c>
      <c r="E266" s="25">
        <v>45467</v>
      </c>
      <c r="F266" s="21">
        <f t="shared" si="16"/>
        <v>-6</v>
      </c>
      <c r="G266" s="22">
        <f t="shared" si="17"/>
        <v>-3093.4800000000005</v>
      </c>
    </row>
    <row r="267" spans="1:7" ht="14.25" x14ac:dyDescent="0.2">
      <c r="A267" s="20">
        <v>261</v>
      </c>
      <c r="B267" s="26" t="s">
        <v>76</v>
      </c>
      <c r="C267" s="28">
        <v>47030</v>
      </c>
      <c r="D267" s="3">
        <v>45473</v>
      </c>
      <c r="E267" s="25">
        <v>45467</v>
      </c>
      <c r="F267" s="21">
        <f t="shared" si="16"/>
        <v>-6</v>
      </c>
      <c r="G267" s="22">
        <f t="shared" si="17"/>
        <v>-282180</v>
      </c>
    </row>
    <row r="268" spans="1:7" ht="14.25" x14ac:dyDescent="0.2">
      <c r="A268" s="20">
        <v>262</v>
      </c>
      <c r="B268" s="26" t="s">
        <v>80</v>
      </c>
      <c r="C268" s="28">
        <v>5362</v>
      </c>
      <c r="D268" s="3">
        <v>45473</v>
      </c>
      <c r="E268" s="25">
        <v>45467</v>
      </c>
      <c r="F268" s="21">
        <f t="shared" si="16"/>
        <v>-6</v>
      </c>
      <c r="G268" s="22">
        <f t="shared" si="17"/>
        <v>-32172</v>
      </c>
    </row>
    <row r="269" spans="1:7" ht="14.25" x14ac:dyDescent="0.2">
      <c r="A269" s="20">
        <v>263</v>
      </c>
      <c r="B269" s="26" t="s">
        <v>7</v>
      </c>
      <c r="C269" s="28">
        <v>5148</v>
      </c>
      <c r="D269" s="3">
        <v>45473</v>
      </c>
      <c r="E269" s="25">
        <v>45467</v>
      </c>
      <c r="F269" s="21">
        <f t="shared" si="16"/>
        <v>-6</v>
      </c>
      <c r="G269" s="22">
        <f t="shared" si="17"/>
        <v>-30888</v>
      </c>
    </row>
    <row r="270" spans="1:7" ht="14.25" x14ac:dyDescent="0.2">
      <c r="A270" s="20">
        <v>264</v>
      </c>
      <c r="B270" s="26" t="s">
        <v>20</v>
      </c>
      <c r="C270" s="28">
        <v>494.8</v>
      </c>
      <c r="D270" s="3">
        <v>45473</v>
      </c>
      <c r="E270" s="25">
        <v>45467</v>
      </c>
      <c r="F270" s="21">
        <f t="shared" si="16"/>
        <v>-6</v>
      </c>
      <c r="G270" s="22">
        <f t="shared" si="17"/>
        <v>-2968.8</v>
      </c>
    </row>
    <row r="271" spans="1:7" ht="14.25" x14ac:dyDescent="0.2">
      <c r="A271" s="20">
        <v>265</v>
      </c>
      <c r="B271" s="26" t="s">
        <v>81</v>
      </c>
      <c r="C271" s="28">
        <v>6251.29</v>
      </c>
      <c r="D271" s="3">
        <v>45473</v>
      </c>
      <c r="E271" s="25">
        <v>45467</v>
      </c>
      <c r="F271" s="21">
        <f t="shared" si="16"/>
        <v>-6</v>
      </c>
      <c r="G271" s="22">
        <f t="shared" si="17"/>
        <v>-37507.74</v>
      </c>
    </row>
    <row r="272" spans="1:7" ht="14.25" x14ac:dyDescent="0.2">
      <c r="A272" s="20">
        <v>266</v>
      </c>
      <c r="B272" s="26" t="s">
        <v>38</v>
      </c>
      <c r="C272" s="28">
        <v>2026.82</v>
      </c>
      <c r="D272" s="3">
        <v>45504</v>
      </c>
      <c r="E272" s="25">
        <v>45467</v>
      </c>
      <c r="F272" s="21">
        <f t="shared" si="16"/>
        <v>-37</v>
      </c>
      <c r="G272" s="22">
        <f t="shared" si="17"/>
        <v>-74992.34</v>
      </c>
    </row>
    <row r="273" spans="1:7" ht="14.25" x14ac:dyDescent="0.2">
      <c r="A273" s="20">
        <v>267</v>
      </c>
      <c r="B273" s="26" t="s">
        <v>28</v>
      </c>
      <c r="C273" s="28">
        <v>212.01</v>
      </c>
      <c r="D273" s="3">
        <v>45468</v>
      </c>
      <c r="E273" s="25">
        <v>45467</v>
      </c>
      <c r="F273" s="21">
        <f t="shared" si="16"/>
        <v>-1</v>
      </c>
      <c r="G273" s="22">
        <f t="shared" si="17"/>
        <v>-212.01</v>
      </c>
    </row>
    <row r="274" spans="1:7" ht="14.25" x14ac:dyDescent="0.2">
      <c r="A274" s="20">
        <v>268</v>
      </c>
      <c r="B274" s="26" t="s">
        <v>48</v>
      </c>
      <c r="C274" s="28">
        <v>8617</v>
      </c>
      <c r="D274" s="3">
        <v>45473</v>
      </c>
      <c r="E274" s="25">
        <v>45467</v>
      </c>
      <c r="F274" s="21">
        <f t="shared" si="16"/>
        <v>-6</v>
      </c>
      <c r="G274" s="22">
        <f t="shared" si="17"/>
        <v>-51702</v>
      </c>
    </row>
    <row r="275" spans="1:7" ht="14.25" x14ac:dyDescent="0.2">
      <c r="A275" s="20">
        <v>269</v>
      </c>
      <c r="B275" s="26" t="s">
        <v>35</v>
      </c>
      <c r="C275" s="28">
        <v>4925</v>
      </c>
      <c r="D275" s="3">
        <v>45473</v>
      </c>
      <c r="E275" s="25">
        <v>45467</v>
      </c>
      <c r="F275" s="21">
        <f t="shared" si="16"/>
        <v>-6</v>
      </c>
      <c r="G275" s="22">
        <f t="shared" si="17"/>
        <v>-29550</v>
      </c>
    </row>
    <row r="276" spans="1:7" ht="14.25" x14ac:dyDescent="0.2">
      <c r="A276" s="20">
        <v>270</v>
      </c>
      <c r="B276" s="26" t="s">
        <v>85</v>
      </c>
      <c r="C276" s="28">
        <v>1898.1</v>
      </c>
      <c r="D276" s="3">
        <v>45473</v>
      </c>
      <c r="E276" s="25">
        <v>45467</v>
      </c>
      <c r="F276" s="21">
        <f t="shared" si="16"/>
        <v>-6</v>
      </c>
      <c r="G276" s="22">
        <f t="shared" si="17"/>
        <v>-11388.599999999999</v>
      </c>
    </row>
    <row r="277" spans="1:7" ht="14.25" x14ac:dyDescent="0.2">
      <c r="A277" s="20">
        <v>271</v>
      </c>
      <c r="B277" s="26" t="s">
        <v>56</v>
      </c>
      <c r="C277" s="28">
        <v>1500</v>
      </c>
      <c r="D277" s="3">
        <v>45477</v>
      </c>
      <c r="E277" s="25">
        <v>45467</v>
      </c>
      <c r="F277" s="21">
        <f t="shared" si="16"/>
        <v>-10</v>
      </c>
      <c r="G277" s="22">
        <f t="shared" si="17"/>
        <v>-15000</v>
      </c>
    </row>
    <row r="278" spans="1:7" ht="14.25" x14ac:dyDescent="0.2">
      <c r="A278" s="20">
        <v>272</v>
      </c>
      <c r="B278" s="26" t="s">
        <v>28</v>
      </c>
      <c r="C278" s="28">
        <v>279.51</v>
      </c>
      <c r="D278" s="3">
        <v>45467</v>
      </c>
      <c r="E278" s="25">
        <v>45467</v>
      </c>
      <c r="F278" s="21">
        <f t="shared" si="16"/>
        <v>0</v>
      </c>
      <c r="G278" s="22">
        <f t="shared" si="17"/>
        <v>0</v>
      </c>
    </row>
    <row r="279" spans="1:7" ht="14.25" x14ac:dyDescent="0.2">
      <c r="A279" s="20">
        <v>273</v>
      </c>
      <c r="B279" s="26" t="s">
        <v>18</v>
      </c>
      <c r="C279" s="28">
        <v>171.97</v>
      </c>
      <c r="D279" s="3">
        <v>45473</v>
      </c>
      <c r="E279" s="25">
        <v>45468</v>
      </c>
      <c r="F279" s="21">
        <f t="shared" si="16"/>
        <v>-5</v>
      </c>
      <c r="G279" s="22">
        <f t="shared" si="17"/>
        <v>-859.85</v>
      </c>
    </row>
    <row r="280" spans="1:7" ht="14.25" x14ac:dyDescent="0.2">
      <c r="A280" s="20">
        <v>274</v>
      </c>
      <c r="B280" s="26" t="s">
        <v>20</v>
      </c>
      <c r="C280" s="28">
        <v>17105.599999999999</v>
      </c>
      <c r="D280" s="3">
        <v>45473</v>
      </c>
      <c r="E280" s="25">
        <v>45468</v>
      </c>
      <c r="F280" s="21">
        <f t="shared" si="16"/>
        <v>-5</v>
      </c>
      <c r="G280" s="22">
        <f t="shared" si="17"/>
        <v>-85528</v>
      </c>
    </row>
    <row r="281" spans="1:7" ht="14.25" x14ac:dyDescent="0.2">
      <c r="A281" s="20">
        <v>275</v>
      </c>
      <c r="B281" s="26" t="s">
        <v>60</v>
      </c>
      <c r="C281" s="28">
        <v>9744</v>
      </c>
      <c r="D281" s="3">
        <v>45473</v>
      </c>
      <c r="E281" s="25">
        <v>45468</v>
      </c>
      <c r="F281" s="21">
        <f t="shared" si="16"/>
        <v>-5</v>
      </c>
      <c r="G281" s="22">
        <f t="shared" si="17"/>
        <v>-48720</v>
      </c>
    </row>
    <row r="282" spans="1:7" ht="14.25" x14ac:dyDescent="0.2">
      <c r="A282" s="20">
        <v>276</v>
      </c>
      <c r="B282" s="26" t="s">
        <v>33</v>
      </c>
      <c r="C282" s="28">
        <v>3868.98</v>
      </c>
      <c r="D282" s="3">
        <v>45473</v>
      </c>
      <c r="E282" s="25">
        <v>45468</v>
      </c>
      <c r="F282" s="21">
        <f t="shared" si="16"/>
        <v>-5</v>
      </c>
      <c r="G282" s="22">
        <f t="shared" si="17"/>
        <v>-19344.900000000001</v>
      </c>
    </row>
    <row r="283" spans="1:7" ht="14.25" x14ac:dyDescent="0.2">
      <c r="A283" s="20">
        <v>277</v>
      </c>
      <c r="B283" s="26" t="s">
        <v>7</v>
      </c>
      <c r="C283" s="28">
        <v>2926.5</v>
      </c>
      <c r="D283" s="3">
        <v>45473</v>
      </c>
      <c r="E283" s="25">
        <v>45468</v>
      </c>
      <c r="F283" s="21">
        <f t="shared" si="16"/>
        <v>-5</v>
      </c>
      <c r="G283" s="22">
        <f t="shared" si="17"/>
        <v>-14632.5</v>
      </c>
    </row>
    <row r="284" spans="1:7" ht="14.25" x14ac:dyDescent="0.2">
      <c r="A284" s="20">
        <v>278</v>
      </c>
      <c r="B284" s="26" t="s">
        <v>120</v>
      </c>
      <c r="C284" s="28">
        <v>6521</v>
      </c>
      <c r="D284" s="3">
        <v>45473</v>
      </c>
      <c r="E284" s="25">
        <v>45468</v>
      </c>
      <c r="F284" s="21">
        <f t="shared" si="16"/>
        <v>-5</v>
      </c>
      <c r="G284" s="22">
        <f t="shared" si="17"/>
        <v>-32605</v>
      </c>
    </row>
    <row r="285" spans="1:7" ht="14.25" x14ac:dyDescent="0.2">
      <c r="A285" s="20">
        <v>279</v>
      </c>
      <c r="B285" s="26" t="s">
        <v>32</v>
      </c>
      <c r="C285" s="28">
        <v>6952</v>
      </c>
      <c r="D285" s="3">
        <v>45473</v>
      </c>
      <c r="E285" s="25">
        <v>45468</v>
      </c>
      <c r="F285" s="21">
        <f t="shared" si="16"/>
        <v>-5</v>
      </c>
      <c r="G285" s="22">
        <f t="shared" si="17"/>
        <v>-34760</v>
      </c>
    </row>
    <row r="286" spans="1:7" ht="14.25" x14ac:dyDescent="0.2">
      <c r="A286" s="20">
        <v>280</v>
      </c>
      <c r="B286" s="26" t="s">
        <v>28</v>
      </c>
      <c r="C286" s="28">
        <v>1474.94</v>
      </c>
      <c r="D286" s="3">
        <v>45474</v>
      </c>
      <c r="E286" s="25">
        <v>45468</v>
      </c>
      <c r="F286" s="21">
        <f t="shared" si="16"/>
        <v>-6</v>
      </c>
      <c r="G286" s="22">
        <f t="shared" si="17"/>
        <v>-8849.64</v>
      </c>
    </row>
    <row r="287" spans="1:7" ht="14.25" x14ac:dyDescent="0.2">
      <c r="A287" s="20">
        <v>281</v>
      </c>
      <c r="B287" s="26" t="s">
        <v>79</v>
      </c>
      <c r="C287" s="28">
        <v>333</v>
      </c>
      <c r="D287" s="3">
        <v>45473</v>
      </c>
      <c r="E287" s="25">
        <v>45468</v>
      </c>
      <c r="F287" s="21">
        <f t="shared" si="16"/>
        <v>-5</v>
      </c>
      <c r="G287" s="22">
        <f t="shared" si="17"/>
        <v>-1665</v>
      </c>
    </row>
    <row r="288" spans="1:7" ht="14.25" x14ac:dyDescent="0.2">
      <c r="A288" s="20">
        <v>282</v>
      </c>
      <c r="B288" s="26" t="s">
        <v>21</v>
      </c>
      <c r="C288" s="28">
        <v>390</v>
      </c>
      <c r="D288" s="3">
        <v>45456</v>
      </c>
      <c r="E288" s="25">
        <v>45468</v>
      </c>
      <c r="F288" s="21">
        <f t="shared" si="16"/>
        <v>12</v>
      </c>
      <c r="G288" s="22">
        <f t="shared" si="17"/>
        <v>4680</v>
      </c>
    </row>
    <row r="289" spans="1:7" ht="14.25" x14ac:dyDescent="0.2">
      <c r="A289" s="20">
        <v>283</v>
      </c>
      <c r="B289" s="26" t="s">
        <v>44</v>
      </c>
      <c r="C289" s="28">
        <v>3000</v>
      </c>
      <c r="D289" s="3">
        <v>45473</v>
      </c>
      <c r="E289" s="25">
        <v>45468</v>
      </c>
      <c r="F289" s="21">
        <f t="shared" si="16"/>
        <v>-5</v>
      </c>
      <c r="G289" s="22">
        <f t="shared" si="17"/>
        <v>-15000</v>
      </c>
    </row>
    <row r="290" spans="1:7" ht="14.25" x14ac:dyDescent="0.2">
      <c r="A290" s="20">
        <v>284</v>
      </c>
      <c r="B290" s="26" t="s">
        <v>70</v>
      </c>
      <c r="C290" s="28">
        <v>956.6</v>
      </c>
      <c r="D290" s="3">
        <v>45473</v>
      </c>
      <c r="E290" s="25">
        <v>45468</v>
      </c>
      <c r="F290" s="21">
        <f t="shared" si="16"/>
        <v>-5</v>
      </c>
      <c r="G290" s="22">
        <f t="shared" si="17"/>
        <v>-4783</v>
      </c>
    </row>
    <row r="291" spans="1:7" ht="14.25" x14ac:dyDescent="0.2">
      <c r="A291" s="20">
        <v>285</v>
      </c>
      <c r="B291" s="26" t="s">
        <v>3</v>
      </c>
      <c r="C291" s="28">
        <v>5500</v>
      </c>
      <c r="D291" s="3">
        <v>45473</v>
      </c>
      <c r="E291" s="25">
        <v>45469</v>
      </c>
      <c r="F291" s="21">
        <f t="shared" ref="F291:F322" si="18">E291-D291</f>
        <v>-4</v>
      </c>
      <c r="G291" s="22">
        <f t="shared" ref="G291:G322" si="19">F291*C291</f>
        <v>-22000</v>
      </c>
    </row>
    <row r="292" spans="1:7" ht="14.25" x14ac:dyDescent="0.2">
      <c r="A292" s="20">
        <v>286</v>
      </c>
      <c r="B292" s="26" t="s">
        <v>78</v>
      </c>
      <c r="C292" s="28">
        <v>150</v>
      </c>
      <c r="D292" s="3">
        <v>45436</v>
      </c>
      <c r="E292" s="25">
        <v>45469</v>
      </c>
      <c r="F292" s="21">
        <f t="shared" si="18"/>
        <v>33</v>
      </c>
      <c r="G292" s="22">
        <f t="shared" si="19"/>
        <v>4950</v>
      </c>
    </row>
    <row r="293" spans="1:7" ht="14.25" x14ac:dyDescent="0.2">
      <c r="A293" s="20">
        <v>287</v>
      </c>
      <c r="B293" s="26" t="s">
        <v>49</v>
      </c>
      <c r="C293" s="28">
        <v>16900</v>
      </c>
      <c r="D293" s="3">
        <v>45475</v>
      </c>
      <c r="E293" s="25">
        <v>45469</v>
      </c>
      <c r="F293" s="21">
        <f t="shared" si="18"/>
        <v>-6</v>
      </c>
      <c r="G293" s="22">
        <f t="shared" si="19"/>
        <v>-101400</v>
      </c>
    </row>
    <row r="294" spans="1:7" ht="14.25" x14ac:dyDescent="0.2">
      <c r="A294" s="20">
        <v>288</v>
      </c>
      <c r="B294" s="26" t="s">
        <v>15</v>
      </c>
      <c r="C294" s="28">
        <v>584.20000000000005</v>
      </c>
      <c r="D294" s="3">
        <v>45412</v>
      </c>
      <c r="E294" s="25">
        <v>45469</v>
      </c>
      <c r="F294" s="21">
        <f t="shared" si="18"/>
        <v>57</v>
      </c>
      <c r="G294" s="22">
        <f t="shared" si="19"/>
        <v>33299.4</v>
      </c>
    </row>
    <row r="295" spans="1:7" ht="14.25" x14ac:dyDescent="0.2">
      <c r="A295" s="20">
        <v>289</v>
      </c>
      <c r="B295" s="26" t="s">
        <v>15</v>
      </c>
      <c r="C295" s="28">
        <v>729.1</v>
      </c>
      <c r="D295" s="3">
        <v>45473</v>
      </c>
      <c r="E295" s="25">
        <v>45469</v>
      </c>
      <c r="F295" s="21">
        <f t="shared" si="18"/>
        <v>-4</v>
      </c>
      <c r="G295" s="22">
        <f t="shared" si="19"/>
        <v>-2916.4</v>
      </c>
    </row>
    <row r="296" spans="1:7" ht="14.25" x14ac:dyDescent="0.2">
      <c r="A296" s="20">
        <v>290</v>
      </c>
      <c r="B296" s="26" t="s">
        <v>61</v>
      </c>
      <c r="C296" s="28">
        <v>12500</v>
      </c>
      <c r="D296" s="3">
        <v>45466</v>
      </c>
      <c r="E296" s="25">
        <v>45469</v>
      </c>
      <c r="F296" s="21">
        <f t="shared" si="18"/>
        <v>3</v>
      </c>
      <c r="G296" s="22">
        <f t="shared" si="19"/>
        <v>37500</v>
      </c>
    </row>
    <row r="297" spans="1:7" ht="14.25" x14ac:dyDescent="0.2">
      <c r="A297" s="20">
        <v>291</v>
      </c>
      <c r="B297" s="26" t="s">
        <v>74</v>
      </c>
      <c r="C297" s="28">
        <v>640.48</v>
      </c>
      <c r="D297" s="3">
        <v>45473</v>
      </c>
      <c r="E297" s="25">
        <v>45469</v>
      </c>
      <c r="F297" s="21">
        <f t="shared" si="18"/>
        <v>-4</v>
      </c>
      <c r="G297" s="22">
        <f t="shared" si="19"/>
        <v>-2561.92</v>
      </c>
    </row>
    <row r="298" spans="1:7" ht="14.25" x14ac:dyDescent="0.2">
      <c r="A298" s="20">
        <v>292</v>
      </c>
      <c r="B298" s="26" t="s">
        <v>20</v>
      </c>
      <c r="C298" s="28">
        <v>4723.1899999999996</v>
      </c>
      <c r="D298" s="3">
        <v>45473</v>
      </c>
      <c r="E298" s="25">
        <v>45469</v>
      </c>
      <c r="F298" s="21">
        <f t="shared" si="18"/>
        <v>-4</v>
      </c>
      <c r="G298" s="22">
        <f t="shared" si="19"/>
        <v>-18892.759999999998</v>
      </c>
    </row>
    <row r="299" spans="1:7" ht="14.25" x14ac:dyDescent="0.2">
      <c r="A299" s="20">
        <v>293</v>
      </c>
      <c r="B299" s="26" t="s">
        <v>103</v>
      </c>
      <c r="C299" s="28">
        <v>245</v>
      </c>
      <c r="D299" s="3">
        <v>45504</v>
      </c>
      <c r="E299" s="25">
        <v>45469</v>
      </c>
      <c r="F299" s="21">
        <f t="shared" si="18"/>
        <v>-35</v>
      </c>
      <c r="G299" s="22">
        <f t="shared" si="19"/>
        <v>-8575</v>
      </c>
    </row>
    <row r="300" spans="1:7" ht="14.25" x14ac:dyDescent="0.2">
      <c r="A300" s="20">
        <v>294</v>
      </c>
      <c r="B300" s="26" t="s">
        <v>103</v>
      </c>
      <c r="C300" s="28">
        <v>533.6</v>
      </c>
      <c r="D300" s="3">
        <v>45486</v>
      </c>
      <c r="E300" s="25">
        <v>45469</v>
      </c>
      <c r="F300" s="21">
        <f t="shared" si="18"/>
        <v>-17</v>
      </c>
      <c r="G300" s="22">
        <f t="shared" si="19"/>
        <v>-9071.2000000000007</v>
      </c>
    </row>
    <row r="301" spans="1:7" ht="14.25" x14ac:dyDescent="0.2">
      <c r="A301" s="20">
        <v>295</v>
      </c>
      <c r="B301" s="26" t="s">
        <v>27</v>
      </c>
      <c r="C301" s="28">
        <v>8079.4</v>
      </c>
      <c r="D301" s="3">
        <v>45473</v>
      </c>
      <c r="E301" s="25">
        <v>45469</v>
      </c>
      <c r="F301" s="21">
        <f t="shared" si="18"/>
        <v>-4</v>
      </c>
      <c r="G301" s="22">
        <f t="shared" si="19"/>
        <v>-32317.599999999999</v>
      </c>
    </row>
    <row r="302" spans="1:7" ht="14.25" x14ac:dyDescent="0.2">
      <c r="A302" s="20">
        <v>296</v>
      </c>
      <c r="B302" s="26" t="s">
        <v>104</v>
      </c>
      <c r="C302" s="28">
        <v>9141.86</v>
      </c>
      <c r="D302" s="3">
        <v>45471</v>
      </c>
      <c r="E302" s="25">
        <v>45469</v>
      </c>
      <c r="F302" s="21">
        <f t="shared" si="18"/>
        <v>-2</v>
      </c>
      <c r="G302" s="22">
        <f t="shared" si="19"/>
        <v>-18283.72</v>
      </c>
    </row>
    <row r="303" spans="1:7" ht="14.25" x14ac:dyDescent="0.2">
      <c r="A303" s="20">
        <v>297</v>
      </c>
      <c r="B303" s="26" t="s">
        <v>72</v>
      </c>
      <c r="C303" s="28">
        <v>240</v>
      </c>
      <c r="D303" s="3">
        <v>45473</v>
      </c>
      <c r="E303" s="25">
        <v>45469</v>
      </c>
      <c r="F303" s="21">
        <f t="shared" si="18"/>
        <v>-4</v>
      </c>
      <c r="G303" s="22">
        <f t="shared" si="19"/>
        <v>-960</v>
      </c>
    </row>
    <row r="304" spans="1:7" ht="14.25" x14ac:dyDescent="0.2">
      <c r="A304" s="20">
        <v>298</v>
      </c>
      <c r="B304" s="26" t="s">
        <v>80</v>
      </c>
      <c r="C304" s="28">
        <v>4600</v>
      </c>
      <c r="D304" s="3">
        <v>45473</v>
      </c>
      <c r="E304" s="25">
        <v>45469</v>
      </c>
      <c r="F304" s="21">
        <f t="shared" si="18"/>
        <v>-4</v>
      </c>
      <c r="G304" s="22">
        <f t="shared" si="19"/>
        <v>-18400</v>
      </c>
    </row>
    <row r="305" spans="1:7" ht="14.25" x14ac:dyDescent="0.2">
      <c r="A305" s="20">
        <v>299</v>
      </c>
      <c r="B305" s="26" t="s">
        <v>11</v>
      </c>
      <c r="C305" s="28">
        <v>437.61</v>
      </c>
      <c r="D305" s="3">
        <v>45473</v>
      </c>
      <c r="E305" s="25">
        <v>45469</v>
      </c>
      <c r="F305" s="21">
        <f t="shared" si="18"/>
        <v>-4</v>
      </c>
      <c r="G305" s="22">
        <f t="shared" si="19"/>
        <v>-1750.44</v>
      </c>
    </row>
    <row r="306" spans="1:7" ht="14.25" x14ac:dyDescent="0.2">
      <c r="A306" s="20">
        <v>300</v>
      </c>
      <c r="B306" s="26" t="s">
        <v>16</v>
      </c>
      <c r="C306" s="28">
        <v>8323.17</v>
      </c>
      <c r="D306" s="3">
        <v>45473</v>
      </c>
      <c r="E306" s="25">
        <v>45469</v>
      </c>
      <c r="F306" s="21">
        <f t="shared" si="18"/>
        <v>-4</v>
      </c>
      <c r="G306" s="22">
        <f t="shared" si="19"/>
        <v>-33292.68</v>
      </c>
    </row>
    <row r="307" spans="1:7" ht="14.25" x14ac:dyDescent="0.2">
      <c r="A307" s="20">
        <v>301</v>
      </c>
      <c r="B307" s="26" t="s">
        <v>68</v>
      </c>
      <c r="C307" s="28">
        <v>156</v>
      </c>
      <c r="D307" s="3">
        <v>45474</v>
      </c>
      <c r="E307" s="25">
        <v>45469</v>
      </c>
      <c r="F307" s="21">
        <f t="shared" si="18"/>
        <v>-5</v>
      </c>
      <c r="G307" s="22">
        <f t="shared" si="19"/>
        <v>-780</v>
      </c>
    </row>
    <row r="308" spans="1:7" ht="14.25" x14ac:dyDescent="0.2">
      <c r="A308" s="20">
        <v>302</v>
      </c>
      <c r="B308" s="26" t="s">
        <v>36</v>
      </c>
      <c r="C308" s="28">
        <v>53611.14</v>
      </c>
      <c r="D308" s="3">
        <v>45473</v>
      </c>
      <c r="E308" s="25">
        <v>45470</v>
      </c>
      <c r="F308" s="21">
        <f t="shared" si="18"/>
        <v>-3</v>
      </c>
      <c r="G308" s="22">
        <f t="shared" si="19"/>
        <v>-160833.41999999998</v>
      </c>
    </row>
    <row r="309" spans="1:7" ht="14.25" x14ac:dyDescent="0.2">
      <c r="A309" s="20">
        <v>303</v>
      </c>
      <c r="B309" s="26" t="s">
        <v>67</v>
      </c>
      <c r="C309" s="28">
        <v>191.14</v>
      </c>
      <c r="D309" s="3">
        <v>45473</v>
      </c>
      <c r="E309" s="25">
        <v>45470</v>
      </c>
      <c r="F309" s="21">
        <f t="shared" si="18"/>
        <v>-3</v>
      </c>
      <c r="G309" s="22">
        <f t="shared" si="19"/>
        <v>-573.41999999999996</v>
      </c>
    </row>
    <row r="310" spans="1:7" ht="14.25" x14ac:dyDescent="0.2">
      <c r="A310" s="20">
        <v>304</v>
      </c>
      <c r="B310" s="26" t="s">
        <v>40</v>
      </c>
      <c r="C310" s="28">
        <v>2235.48</v>
      </c>
      <c r="D310" s="3">
        <v>45473</v>
      </c>
      <c r="E310" s="25">
        <v>45470</v>
      </c>
      <c r="F310" s="21">
        <f t="shared" si="18"/>
        <v>-3</v>
      </c>
      <c r="G310" s="22">
        <f t="shared" si="19"/>
        <v>-6706.4400000000005</v>
      </c>
    </row>
    <row r="311" spans="1:7" ht="14.25" x14ac:dyDescent="0.2">
      <c r="A311" s="20">
        <v>305</v>
      </c>
      <c r="B311" s="26" t="s">
        <v>76</v>
      </c>
      <c r="C311" s="28">
        <v>17950</v>
      </c>
      <c r="D311" s="3">
        <v>45473</v>
      </c>
      <c r="E311" s="25">
        <v>45470</v>
      </c>
      <c r="F311" s="21">
        <f t="shared" si="18"/>
        <v>-3</v>
      </c>
      <c r="G311" s="22">
        <f t="shared" si="19"/>
        <v>-53850</v>
      </c>
    </row>
    <row r="312" spans="1:7" ht="14.25" x14ac:dyDescent="0.2">
      <c r="A312" s="20">
        <v>306</v>
      </c>
      <c r="B312" s="26" t="s">
        <v>7</v>
      </c>
      <c r="C312" s="28">
        <v>6600</v>
      </c>
      <c r="D312" s="3">
        <v>45473</v>
      </c>
      <c r="E312" s="25">
        <v>45470</v>
      </c>
      <c r="F312" s="21">
        <f t="shared" si="18"/>
        <v>-3</v>
      </c>
      <c r="G312" s="22">
        <f t="shared" si="19"/>
        <v>-19800</v>
      </c>
    </row>
    <row r="313" spans="1:7" ht="14.25" x14ac:dyDescent="0.2">
      <c r="A313" s="20">
        <v>307</v>
      </c>
      <c r="B313" s="26" t="s">
        <v>20</v>
      </c>
      <c r="C313" s="28">
        <v>432.4</v>
      </c>
      <c r="D313" s="3">
        <v>45473</v>
      </c>
      <c r="E313" s="25">
        <v>45470</v>
      </c>
      <c r="F313" s="21">
        <f t="shared" si="18"/>
        <v>-3</v>
      </c>
      <c r="G313" s="22">
        <f t="shared" si="19"/>
        <v>-1297.1999999999998</v>
      </c>
    </row>
    <row r="314" spans="1:7" ht="14.25" x14ac:dyDescent="0.2">
      <c r="A314" s="20">
        <v>308</v>
      </c>
      <c r="B314" s="26" t="s">
        <v>49</v>
      </c>
      <c r="C314" s="28">
        <v>5455</v>
      </c>
      <c r="D314" s="3">
        <v>45475</v>
      </c>
      <c r="E314" s="25">
        <v>45470</v>
      </c>
      <c r="F314" s="21">
        <f t="shared" si="18"/>
        <v>-5</v>
      </c>
      <c r="G314" s="22">
        <f t="shared" si="19"/>
        <v>-27275</v>
      </c>
    </row>
    <row r="315" spans="1:7" ht="14.25" x14ac:dyDescent="0.2">
      <c r="A315" s="20">
        <v>309</v>
      </c>
      <c r="B315" s="26" t="s">
        <v>1</v>
      </c>
      <c r="C315" s="28">
        <v>623.46</v>
      </c>
      <c r="D315" s="3">
        <v>45473</v>
      </c>
      <c r="E315" s="25">
        <v>45471</v>
      </c>
      <c r="F315" s="21">
        <f t="shared" si="18"/>
        <v>-2</v>
      </c>
      <c r="G315" s="22">
        <f t="shared" si="19"/>
        <v>-1246.92</v>
      </c>
    </row>
    <row r="316" spans="1:7" ht="14.25" x14ac:dyDescent="0.2">
      <c r="A316" s="20">
        <v>310</v>
      </c>
      <c r="B316" s="26" t="s">
        <v>42</v>
      </c>
      <c r="C316" s="28">
        <v>79651.490000000005</v>
      </c>
      <c r="D316" s="3">
        <v>45473</v>
      </c>
      <c r="E316" s="25">
        <v>45471</v>
      </c>
      <c r="F316" s="21">
        <f t="shared" si="18"/>
        <v>-2</v>
      </c>
      <c r="G316" s="22">
        <f t="shared" si="19"/>
        <v>-159302.98000000001</v>
      </c>
    </row>
    <row r="317" spans="1:7" ht="14.25" x14ac:dyDescent="0.2">
      <c r="A317" s="20">
        <v>311</v>
      </c>
      <c r="B317" s="26" t="s">
        <v>11</v>
      </c>
      <c r="C317" s="28">
        <v>10000</v>
      </c>
      <c r="D317" s="3">
        <v>45473</v>
      </c>
      <c r="E317" s="25">
        <v>45471</v>
      </c>
      <c r="F317" s="21">
        <f t="shared" si="18"/>
        <v>-2</v>
      </c>
      <c r="G317" s="22">
        <f t="shared" si="19"/>
        <v>-20000</v>
      </c>
    </row>
    <row r="318" spans="1:7" ht="14.25" x14ac:dyDescent="0.2">
      <c r="A318" s="20">
        <v>312</v>
      </c>
      <c r="B318" s="26" t="s">
        <v>81</v>
      </c>
      <c r="C318" s="28">
        <v>11725</v>
      </c>
      <c r="D318" s="3">
        <v>45473</v>
      </c>
      <c r="E318" s="25">
        <v>45471</v>
      </c>
      <c r="F318" s="21">
        <f t="shared" si="18"/>
        <v>-2</v>
      </c>
      <c r="G318" s="22">
        <f t="shared" si="19"/>
        <v>-23450</v>
      </c>
    </row>
    <row r="319" spans="1:7" ht="14.25" x14ac:dyDescent="0.2">
      <c r="A319" s="20">
        <v>313</v>
      </c>
      <c r="B319" s="26" t="s">
        <v>20</v>
      </c>
      <c r="C319" s="28">
        <v>8316.7999999999993</v>
      </c>
      <c r="D319" s="3">
        <v>45473</v>
      </c>
      <c r="E319" s="25">
        <v>45471</v>
      </c>
      <c r="F319" s="21">
        <f t="shared" si="18"/>
        <v>-2</v>
      </c>
      <c r="G319" s="22">
        <f t="shared" si="19"/>
        <v>-16633.599999999999</v>
      </c>
    </row>
    <row r="320" spans="1:7" ht="14.25" x14ac:dyDescent="0.2">
      <c r="A320" s="20">
        <v>314</v>
      </c>
      <c r="B320" s="26" t="s">
        <v>69</v>
      </c>
      <c r="C320" s="28">
        <v>3000</v>
      </c>
      <c r="D320" s="3">
        <v>45473</v>
      </c>
      <c r="E320" s="25">
        <v>45471</v>
      </c>
      <c r="F320" s="21">
        <f t="shared" si="18"/>
        <v>-2</v>
      </c>
      <c r="G320" s="22">
        <f t="shared" si="19"/>
        <v>-6000</v>
      </c>
    </row>
    <row r="321" spans="1:7" ht="14.25" x14ac:dyDescent="0.2">
      <c r="A321" s="20">
        <v>315</v>
      </c>
      <c r="B321" s="26" t="s">
        <v>49</v>
      </c>
      <c r="C321" s="28">
        <v>12740</v>
      </c>
      <c r="D321" s="3">
        <v>45475</v>
      </c>
      <c r="E321" s="25">
        <v>45471</v>
      </c>
      <c r="F321" s="21">
        <f t="shared" si="18"/>
        <v>-4</v>
      </c>
      <c r="G321" s="22">
        <f t="shared" si="19"/>
        <v>-50960</v>
      </c>
    </row>
    <row r="322" spans="1:7" ht="14.25" x14ac:dyDescent="0.2">
      <c r="A322" s="20">
        <v>316</v>
      </c>
      <c r="B322" s="26" t="s">
        <v>80</v>
      </c>
      <c r="C322" s="28">
        <v>7150</v>
      </c>
      <c r="D322" s="3">
        <v>45473</v>
      </c>
      <c r="E322" s="25">
        <v>45471</v>
      </c>
      <c r="F322" s="21">
        <f t="shared" si="18"/>
        <v>-2</v>
      </c>
      <c r="G322" s="22">
        <f t="shared" si="19"/>
        <v>-14300</v>
      </c>
    </row>
    <row r="323" spans="1:7" ht="14.25" x14ac:dyDescent="0.2">
      <c r="A323" s="20">
        <v>317</v>
      </c>
      <c r="B323" s="26" t="s">
        <v>69</v>
      </c>
      <c r="C323" s="28">
        <v>17588.59</v>
      </c>
      <c r="D323" s="3">
        <v>45473</v>
      </c>
      <c r="E323" s="25">
        <v>45471</v>
      </c>
      <c r="F323" s="21">
        <f t="shared" ref="F323:F330" si="20">E323-D323</f>
        <v>-2</v>
      </c>
      <c r="G323" s="22">
        <f t="shared" ref="G323:G330" si="21">F323*C323</f>
        <v>-35177.18</v>
      </c>
    </row>
    <row r="324" spans="1:7" ht="14.25" x14ac:dyDescent="0.2">
      <c r="A324" s="20">
        <v>318</v>
      </c>
      <c r="B324" s="26" t="s">
        <v>88</v>
      </c>
      <c r="C324" s="28">
        <v>345.3</v>
      </c>
      <c r="D324" s="3">
        <v>45443</v>
      </c>
      <c r="E324" s="25">
        <v>45471</v>
      </c>
      <c r="F324" s="21">
        <f t="shared" si="20"/>
        <v>28</v>
      </c>
      <c r="G324" s="22">
        <f t="shared" si="21"/>
        <v>9668.4</v>
      </c>
    </row>
    <row r="325" spans="1:7" ht="14.25" x14ac:dyDescent="0.2">
      <c r="A325" s="20">
        <v>319</v>
      </c>
      <c r="B325" s="26" t="s">
        <v>48</v>
      </c>
      <c r="C325" s="28">
        <v>12381</v>
      </c>
      <c r="D325" s="3">
        <v>45473</v>
      </c>
      <c r="E325" s="25">
        <v>45471</v>
      </c>
      <c r="F325" s="21">
        <f t="shared" si="20"/>
        <v>-2</v>
      </c>
      <c r="G325" s="22">
        <f t="shared" si="21"/>
        <v>-24762</v>
      </c>
    </row>
    <row r="326" spans="1:7" ht="14.25" x14ac:dyDescent="0.2">
      <c r="A326" s="20">
        <v>320</v>
      </c>
      <c r="B326" s="26" t="s">
        <v>104</v>
      </c>
      <c r="C326" s="28">
        <v>7830.65</v>
      </c>
      <c r="D326" s="3">
        <v>45474</v>
      </c>
      <c r="E326" s="25">
        <v>45471</v>
      </c>
      <c r="F326" s="21">
        <f t="shared" si="20"/>
        <v>-3</v>
      </c>
      <c r="G326" s="22">
        <f t="shared" si="21"/>
        <v>-23491.949999999997</v>
      </c>
    </row>
    <row r="327" spans="1:7" ht="14.25" x14ac:dyDescent="0.2">
      <c r="A327" s="20">
        <v>321</v>
      </c>
      <c r="B327" s="26" t="s">
        <v>43</v>
      </c>
      <c r="C327" s="28">
        <v>1380</v>
      </c>
      <c r="D327" s="3">
        <v>45475</v>
      </c>
      <c r="E327" s="25">
        <v>45471</v>
      </c>
      <c r="F327" s="21">
        <f t="shared" si="20"/>
        <v>-4</v>
      </c>
      <c r="G327" s="22">
        <f t="shared" si="21"/>
        <v>-5520</v>
      </c>
    </row>
    <row r="328" spans="1:7" ht="14.25" x14ac:dyDescent="0.2">
      <c r="A328" s="20">
        <v>322</v>
      </c>
      <c r="B328" s="26" t="s">
        <v>47</v>
      </c>
      <c r="C328" s="28">
        <v>2219.7600000000002</v>
      </c>
      <c r="D328" s="3">
        <v>45473</v>
      </c>
      <c r="E328" s="25">
        <v>45471</v>
      </c>
      <c r="F328" s="21">
        <f t="shared" si="20"/>
        <v>-2</v>
      </c>
      <c r="G328" s="22">
        <f t="shared" si="21"/>
        <v>-4439.5200000000004</v>
      </c>
    </row>
    <row r="329" spans="1:7" ht="14.25" x14ac:dyDescent="0.2">
      <c r="A329" s="20">
        <v>323</v>
      </c>
      <c r="B329" s="26" t="s">
        <v>64</v>
      </c>
      <c r="C329" s="28">
        <v>3785</v>
      </c>
      <c r="D329" s="3">
        <v>45442</v>
      </c>
      <c r="E329" s="25">
        <v>45471</v>
      </c>
      <c r="F329" s="21">
        <f t="shared" si="20"/>
        <v>29</v>
      </c>
      <c r="G329" s="22">
        <f t="shared" si="21"/>
        <v>109765</v>
      </c>
    </row>
    <row r="330" spans="1:7" ht="15" thickBot="1" x14ac:dyDescent="0.25">
      <c r="A330" s="23">
        <v>324</v>
      </c>
      <c r="B330" s="29" t="s">
        <v>58</v>
      </c>
      <c r="C330" s="30">
        <v>117.14</v>
      </c>
      <c r="D330" s="42">
        <v>45473</v>
      </c>
      <c r="E330" s="41">
        <v>45473</v>
      </c>
      <c r="F330" s="24">
        <f t="shared" si="20"/>
        <v>0</v>
      </c>
      <c r="G330" s="39">
        <f t="shared" si="21"/>
        <v>0</v>
      </c>
    </row>
    <row r="332" spans="1:7" x14ac:dyDescent="0.2">
      <c r="C332" s="27">
        <f>SUM(C7:C331)</f>
        <v>1741101.9599999997</v>
      </c>
      <c r="G332" s="31">
        <f>SUM(G7:G331)</f>
        <v>-4981352.589999998</v>
      </c>
    </row>
    <row r="333" spans="1:7" ht="13.5" thickBot="1" x14ac:dyDescent="0.25">
      <c r="G333" s="31"/>
    </row>
    <row r="334" spans="1:7" ht="16.5" thickBot="1" x14ac:dyDescent="0.25">
      <c r="D334" s="48" t="s">
        <v>17</v>
      </c>
      <c r="E334" s="49"/>
      <c r="F334" s="50"/>
      <c r="G334" s="32">
        <f>G332/C332</f>
        <v>-2.8610343934136968</v>
      </c>
    </row>
  </sheetData>
  <autoFilter ref="B1:B17" xr:uid="{00000000-0009-0000-0000-000000000000}"/>
  <mergeCells count="4">
    <mergeCell ref="C2:F2"/>
    <mergeCell ref="D3:F3"/>
    <mergeCell ref="A5:G5"/>
    <mergeCell ref="D334:F334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2 trim2024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Antonella Orciuoli</cp:lastModifiedBy>
  <cp:lastPrinted>2019-04-24T06:43:50Z</cp:lastPrinted>
  <dcterms:created xsi:type="dcterms:W3CDTF">2013-12-23T13:24:18Z</dcterms:created>
  <dcterms:modified xsi:type="dcterms:W3CDTF">2024-07-31T11:19:38Z</dcterms:modified>
</cp:coreProperties>
</file>